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19200" windowHeight="6310"/>
  </bookViews>
  <sheets>
    <sheet name="經費編列範例" sheetId="1" r:id="rId1"/>
    <sheet name="試算表" sheetId="2" r:id="rId2"/>
  </sheets>
  <calcPr calcId="162913"/>
</workbook>
</file>

<file path=xl/calcChain.xml><?xml version="1.0" encoding="utf-8"?>
<calcChain xmlns="http://schemas.openxmlformats.org/spreadsheetml/2006/main">
  <c r="D34" i="2" l="1"/>
  <c r="B33" i="2"/>
  <c r="D28" i="2"/>
  <c r="B27" i="2"/>
  <c r="D26" i="2"/>
  <c r="D25" i="2"/>
  <c r="D24" i="2"/>
  <c r="D23" i="2"/>
  <c r="D22" i="2"/>
  <c r="D21" i="2"/>
  <c r="D20" i="2"/>
  <c r="D19" i="2"/>
  <c r="D18" i="2"/>
  <c r="D17" i="2"/>
  <c r="D16" i="2"/>
  <c r="B8" i="2" s="1"/>
  <c r="D13" i="2"/>
  <c r="D12" i="2"/>
  <c r="D11" i="2"/>
  <c r="D10" i="2"/>
  <c r="D9" i="2"/>
  <c r="D7" i="2"/>
  <c r="D6" i="2"/>
  <c r="B5" i="2" s="1"/>
  <c r="D34" i="1"/>
  <c r="B33" i="1" s="1"/>
  <c r="D28" i="1"/>
  <c r="B27" i="1"/>
  <c r="D26" i="1"/>
  <c r="D25" i="1"/>
  <c r="D24" i="1"/>
  <c r="D23" i="1"/>
  <c r="D22" i="1"/>
  <c r="D21" i="1"/>
  <c r="D20" i="1"/>
  <c r="D19" i="1"/>
  <c r="D18" i="1"/>
  <c r="D17" i="1"/>
  <c r="D16" i="1"/>
  <c r="D13" i="1"/>
  <c r="D12" i="1"/>
  <c r="D11" i="1"/>
  <c r="D10" i="1"/>
  <c r="D9" i="1"/>
  <c r="D7" i="1"/>
  <c r="D6" i="1"/>
  <c r="B5" i="1" s="1"/>
  <c r="B8" i="1" l="1"/>
  <c r="B30" i="1" s="1"/>
  <c r="B30" i="2"/>
</calcChain>
</file>

<file path=xl/sharedStrings.xml><?xml version="1.0" encoding="utf-8"?>
<sst xmlns="http://schemas.openxmlformats.org/spreadsheetml/2006/main" count="162" uniqueCount="73">
  <si>
    <r>
      <rPr>
        <b/>
        <sz val="18"/>
        <color rgb="FFFF0000"/>
        <rFont val="標楷體"/>
        <family val="4"/>
        <charset val="136"/>
      </rPr>
      <t>※經費表編列注意事項，請審慎編列經費：</t>
    </r>
    <r>
      <rPr>
        <sz val="14"/>
        <color rgb="FF0563C1"/>
        <rFont val="標楷體"/>
        <family val="4"/>
        <charset val="136"/>
      </rPr>
      <t xml:space="preserve">
</t>
    </r>
    <r>
      <rPr>
        <sz val="14"/>
        <color rgb="FF000000"/>
        <rFont val="標楷體"/>
        <family val="4"/>
        <charset val="136"/>
      </rPr>
      <t>1、經費編列原則請依</t>
    </r>
    <r>
      <rPr>
        <b/>
        <u/>
        <sz val="14"/>
        <color rgb="FF000000"/>
        <rFont val="標楷體"/>
        <family val="4"/>
        <charset val="136"/>
      </rPr>
      <t>教育部補(捐)助及委辦經費核撥結報作業要點</t>
    </r>
    <r>
      <rPr>
        <sz val="14"/>
        <color rgb="FF000000"/>
        <rFont val="標楷體"/>
        <family val="4"/>
        <charset val="136"/>
      </rPr>
      <t>及</t>
    </r>
    <r>
      <rPr>
        <b/>
        <u/>
        <sz val="14"/>
        <color rgb="FF000000"/>
        <rFont val="標楷體"/>
        <family val="4"/>
        <charset val="136"/>
      </rPr>
      <t>教育部補捐助及委辦經費編列基準表</t>
    </r>
    <r>
      <rPr>
        <sz val="14"/>
        <color rgb="FF000000"/>
        <rFont val="標楷體"/>
        <family val="4"/>
        <charset val="136"/>
      </rPr>
      <t>及</t>
    </r>
    <r>
      <rPr>
        <b/>
        <u/>
        <sz val="14"/>
        <color rgb="FF000000"/>
        <rFont val="標楷體"/>
        <family val="4"/>
        <charset val="136"/>
      </rPr>
      <t>「重申補助大專校院教學實踐研究計畫執行及經費支給事宜」等</t>
    </r>
    <r>
      <rPr>
        <sz val="14"/>
        <color rgb="FF000000"/>
        <rFont val="標楷體"/>
        <family val="4"/>
        <charset val="136"/>
      </rPr>
      <t>規定辦理。</t>
    </r>
    <r>
      <rPr>
        <sz val="14"/>
        <color rgb="FF0563C1"/>
        <rFont val="標楷體"/>
        <family val="4"/>
        <charset val="136"/>
      </rPr>
      <t xml:space="preserve">
</t>
    </r>
    <r>
      <rPr>
        <sz val="14"/>
        <color rgb="FF000000"/>
        <rFont val="標楷體"/>
        <family val="4"/>
        <charset val="136"/>
      </rPr>
      <t>2、經費請購核銷須按教育部核定之經費編列明細表執行，</t>
    </r>
    <r>
      <rPr>
        <b/>
        <sz val="14"/>
        <color rgb="FF000000"/>
        <rFont val="標楷體"/>
        <family val="4"/>
        <charset val="136"/>
      </rPr>
      <t>不得任意新增/刪除項目</t>
    </r>
    <r>
      <rPr>
        <sz val="14"/>
        <color rgb="FF000000"/>
        <rFont val="標楷體"/>
        <family val="4"/>
        <charset val="136"/>
      </rPr>
      <t>，故請審慎編列經費。</t>
    </r>
    <r>
      <rPr>
        <sz val="14"/>
        <color rgb="FF0563C1"/>
        <rFont val="標楷體"/>
        <family val="4"/>
        <charset val="136"/>
      </rPr>
      <t xml:space="preserve">
</t>
    </r>
    <r>
      <rPr>
        <sz val="14"/>
        <color rgb="FF000000"/>
        <rFont val="標楷體"/>
        <family val="4"/>
        <charset val="136"/>
      </rPr>
      <t>3、</t>
    </r>
    <r>
      <rPr>
        <b/>
        <sz val="14"/>
        <color rgb="FFFF0000"/>
        <rFont val="標楷體"/>
        <family val="4"/>
        <charset val="136"/>
      </rPr>
      <t>為了避免任意變更計畫經費項目，影響計畫核心事項或執行方法等，本校不辦理一級經費（人事費、業務費及設備費）變更流用。</t>
    </r>
    <r>
      <rPr>
        <sz val="14"/>
        <color rgb="FF0563C1"/>
        <rFont val="標楷體"/>
        <family val="4"/>
        <charset val="136"/>
      </rPr>
      <t xml:space="preserve">
</t>
    </r>
    <r>
      <rPr>
        <sz val="14"/>
        <color rgb="FF000000"/>
        <rFont val="標楷體"/>
        <family val="4"/>
        <charset val="136"/>
      </rPr>
      <t>4、人事費未依學經歷、職級、期程聘用人員至剩餘者不得流用；但得依據校內程序新增二級用途別項目，唯計畫人數不應超過4人。</t>
    </r>
    <r>
      <rPr>
        <sz val="14"/>
        <color rgb="FF0563C1"/>
        <rFont val="標楷體"/>
        <family val="4"/>
        <charset val="136"/>
      </rPr>
      <t xml:space="preserve">
</t>
    </r>
    <r>
      <rPr>
        <sz val="14"/>
        <color rgb="FF000000"/>
        <rFont val="標楷體"/>
        <family val="4"/>
        <charset val="136"/>
      </rPr>
      <t>5、採購計畫之附屬物品、材料、設備、機具，</t>
    </r>
    <r>
      <rPr>
        <b/>
        <u/>
        <sz val="14"/>
        <color rgb="FF000000"/>
        <rFont val="標楷體"/>
        <family val="4"/>
        <charset val="136"/>
      </rPr>
      <t>請優先採購環境保護產品</t>
    </r>
    <r>
      <rPr>
        <sz val="14"/>
        <color rgb="FF000000"/>
        <rFont val="標楷體"/>
        <family val="4"/>
        <charset val="136"/>
      </rPr>
      <t>，並依規定申報。請參閱總務處網站：</t>
    </r>
    <r>
      <rPr>
        <sz val="14"/>
        <color rgb="FF0563C1"/>
        <rFont val="標楷體"/>
        <family val="4"/>
        <charset val="136"/>
      </rPr>
      <t>https://general-ga.ntunhs.edu.tw/p/404-1057-59065.php?Lang=zh-tw</t>
    </r>
  </si>
  <si>
    <t>補助項目</t>
  </si>
  <si>
    <t>單價</t>
  </si>
  <si>
    <t>數量</t>
  </si>
  <si>
    <t>總價</t>
  </si>
  <si>
    <t>編列方式說明(以下範例僅供參考，請依計畫內容需求進行編列)</t>
  </si>
  <si>
    <t>備註</t>
  </si>
  <si>
    <t>人事費小計</t>
  </si>
  <si>
    <t>計畫主持人費(包括健保補充保費)</t>
  </si>
  <si>
    <r>
      <t>(1)計畫主持人費：每人月為5,000元至12,000元，共同主持人不可編列費用(為鼓勵教師投入創新教學研究，提高教研人員待遇，自113年度起，調增本計畫主持人費用至每人每月最高1萬2千元)。
(2)補充保費：計畫主持人費*2.11%，範例：12,000元*2.11%=253元。
(3)</t>
    </r>
    <r>
      <rPr>
        <b/>
        <sz val="14"/>
        <color rgb="FF000000"/>
        <rFont val="標楷體"/>
        <family val="4"/>
        <charset val="136"/>
      </rPr>
      <t>總價：(計畫主持人費+補充保費)*月數，範例：(12,000元+253元)*12月=12,253元</t>
    </r>
    <r>
      <rPr>
        <b/>
        <sz val="14"/>
        <color rgb="FFFF0000"/>
        <rFont val="標楷體"/>
        <family val="4"/>
        <charset val="136"/>
      </rPr>
      <t>(不含個人代扣稅額)</t>
    </r>
    <r>
      <rPr>
        <sz val="14"/>
        <color rgb="FF000000"/>
        <rFont val="標楷體"/>
        <family val="4"/>
        <charset val="136"/>
      </rPr>
      <t xml:space="preserve">。
</t>
    </r>
    <r>
      <rPr>
        <b/>
        <sz val="14"/>
        <color rgb="FFFF0000"/>
        <rFont val="標楷體"/>
        <family val="4"/>
        <charset val="136"/>
      </rPr>
      <t>*個人代扣所得稅額5%(日後請自行在主計系統填上)，範例：12,000元*5%=600元。</t>
    </r>
    <r>
      <rPr>
        <b/>
        <sz val="14"/>
        <color rgb="FFFF0000"/>
        <rFont val="標楷體"/>
        <family val="4"/>
        <charset val="136"/>
      </rPr>
      <t xml:space="preserve">
*請逐月報支核銷(不要一次報好幾個月)，避免造成補充保費有餘額，影響執行率。</t>
    </r>
  </si>
  <si>
    <r>
      <rPr>
        <sz val="14"/>
        <color rgb="FF000000"/>
        <rFont val="標楷體"/>
        <family val="4"/>
        <charset val="136"/>
      </rPr>
      <t>(1)人事費不得超過計畫總金額之60%，如計畫總經費為50萬元，則人事費最多可編列30萬元；獲補助總額度245,060元以上，且未編列[兼任行政助理費]，[計畫主持人費]每月可編至12,000元。</t>
    </r>
    <r>
      <rPr>
        <u/>
        <sz val="14"/>
        <color rgb="FF000000"/>
        <rFont val="標楷體"/>
        <family val="4"/>
        <charset val="136"/>
      </rPr>
      <t xml:space="preserve">
</t>
    </r>
    <r>
      <rPr>
        <sz val="14"/>
        <color rgb="FF000000"/>
        <rFont val="標楷體"/>
        <family val="4"/>
        <charset val="136"/>
      </rPr>
      <t>(2)113年勞、健保及勞退金對照表請參閱總務處網站</t>
    </r>
    <r>
      <rPr>
        <u/>
        <sz val="14"/>
        <color rgb="FF000000"/>
        <rFont val="標楷體"/>
        <family val="4"/>
        <charset val="136"/>
      </rPr>
      <t xml:space="preserve">
</t>
    </r>
    <r>
      <rPr>
        <u/>
        <sz val="14"/>
        <color rgb="FF2F75B5"/>
        <rFont val="標楷體"/>
        <family val="4"/>
        <charset val="136"/>
      </rPr>
      <t>https://general-ga.ntunhs.edu.tw/var/file/57/1057/img/1538/table-3-in-1.pdf</t>
    </r>
  </si>
  <si>
    <r>
      <t>兼任</t>
    </r>
    <r>
      <rPr>
        <b/>
        <sz val="14"/>
        <color rgb="FFFF0000"/>
        <rFont val="標楷體"/>
        <family val="4"/>
        <charset val="136"/>
      </rPr>
      <t>行政</t>
    </r>
    <r>
      <rPr>
        <sz val="14"/>
        <color rgb="FF000000"/>
        <rFont val="標楷體"/>
        <family val="4"/>
        <charset val="136"/>
      </rPr>
      <t xml:space="preserve">助理費(包括勞健保費、健保補充保費)
</t>
    </r>
    <r>
      <rPr>
        <sz val="14"/>
        <color rgb="FFFF0000"/>
        <rFont val="標楷體"/>
        <family val="4"/>
        <charset val="136"/>
      </rPr>
      <t>*</t>
    </r>
    <r>
      <rPr>
        <b/>
        <sz val="14"/>
        <color rgb="FFFF0000"/>
        <rFont val="標楷體"/>
        <family val="4"/>
        <charset val="136"/>
      </rPr>
      <t>不建議編列此項目，可改編列[工讀費]項目報帳(限制多：人事費60%、不應超過4人、至多5,000元、【人事費】不得流用至【業務費】)</t>
    </r>
    <r>
      <rPr>
        <b/>
        <sz val="14"/>
        <color rgb="FFFF0000"/>
        <rFont val="標楷體"/>
        <family val="4"/>
        <charset val="136"/>
      </rPr>
      <t xml:space="preserve">
</t>
    </r>
    <r>
      <rPr>
        <b/>
        <sz val="14"/>
        <color rgb="FFFF0000"/>
        <rFont val="標楷體"/>
        <family val="4"/>
        <charset val="136"/>
      </rPr>
      <t xml:space="preserve">
*無須保費之「學習型助理」此計畫不適用</t>
    </r>
    <r>
      <rPr>
        <b/>
        <sz val="14"/>
        <color rgb="FFFF0000"/>
        <rFont val="標楷體"/>
        <family val="4"/>
        <charset val="136"/>
      </rPr>
      <t xml:space="preserve">
</t>
    </r>
    <r>
      <rPr>
        <b/>
        <sz val="14"/>
        <color rgb="FFFF0000"/>
        <rFont val="標楷體"/>
        <family val="4"/>
        <charset val="136"/>
      </rPr>
      <t xml:space="preserve">
*聘任系統助理類別：兼任助理</t>
    </r>
  </si>
  <si>
    <r>
      <t>(1)兼任行政助理費：每人月為3,000元至5,000元。</t>
    </r>
    <r>
      <rPr>
        <b/>
        <sz val="14"/>
        <color rgb="FFFF0000"/>
        <rFont val="新細明體"/>
        <family val="1"/>
        <charset val="136"/>
      </rPr>
      <t xml:space="preserve">
</t>
    </r>
    <r>
      <rPr>
        <sz val="14"/>
        <color rgb="FF000000"/>
        <rFont val="標楷體"/>
        <family val="4"/>
        <charset val="136"/>
      </rPr>
      <t>(2)勞保費(點選右邊網址查看)：如果以每月5,000元級距來看(投保級距為6,000)，每月勞保費為933元。
(3)退休金(點選右邊網址查看)：如果以每月5,000元級距來看(投保級距為6,000)，每月退休金為360元。
(4)健保費(點選右邊網址查看)：如果以每月5,000元級距來看(投保級距為6,000)，每月健保費為1,329元。</t>
    </r>
    <r>
      <rPr>
        <b/>
        <u/>
        <sz val="14"/>
        <color rgb="FF000000"/>
        <rFont val="標楷體"/>
        <family val="4"/>
        <charset val="136"/>
      </rPr>
      <t>但大部分學生的健保都掛在父母親身上或在縣市區公所投保，通常都不會報。</t>
    </r>
    <r>
      <rPr>
        <b/>
        <sz val="14"/>
        <color rgb="FFFF0000"/>
        <rFont val="標楷體"/>
        <family val="4"/>
        <charset val="136"/>
      </rPr>
      <t>(有保健保用)</t>
    </r>
    <r>
      <rPr>
        <b/>
        <sz val="14"/>
        <color rgb="FFFF0000"/>
        <rFont val="標楷體"/>
        <family val="4"/>
        <charset val="136"/>
      </rPr>
      <t xml:space="preserve">
</t>
    </r>
    <r>
      <rPr>
        <sz val="14"/>
        <color rgb="FF000000"/>
        <rFont val="標楷體"/>
        <family val="4"/>
        <charset val="136"/>
      </rPr>
      <t>(5)補充保費：兼任行政助理費*2.11%，範例：5,000元*2.11%=106元。</t>
    </r>
    <r>
      <rPr>
        <b/>
        <sz val="14"/>
        <color rgb="FFFF0000"/>
        <rFont val="標楷體"/>
        <family val="4"/>
        <charset val="136"/>
      </rPr>
      <t>(未保健保用，建議此方式編列)</t>
    </r>
    <r>
      <rPr>
        <b/>
        <sz val="14"/>
        <color rgb="FFFF0000"/>
        <rFont val="標楷體"/>
        <family val="4"/>
        <charset val="136"/>
      </rPr>
      <t xml:space="preserve">
</t>
    </r>
    <r>
      <rPr>
        <sz val="14"/>
        <color rgb="FF000000"/>
        <rFont val="標楷體"/>
        <family val="4"/>
        <charset val="136"/>
      </rPr>
      <t>(6)</t>
    </r>
    <r>
      <rPr>
        <b/>
        <sz val="14"/>
        <color rgb="FF000000"/>
        <rFont val="標楷體"/>
        <family val="4"/>
        <charset val="136"/>
      </rPr>
      <t>總價</t>
    </r>
    <r>
      <rPr>
        <b/>
        <sz val="14"/>
        <color rgb="FFFF0000"/>
        <rFont val="標楷體"/>
        <family val="4"/>
        <charset val="136"/>
      </rPr>
      <t>(有保健保費)</t>
    </r>
    <r>
      <rPr>
        <b/>
        <sz val="14"/>
        <color rgb="FF000000"/>
        <rFont val="標楷體"/>
        <family val="4"/>
        <charset val="136"/>
      </rPr>
      <t>：(兼任行政助理費+勞保費+退休金+</t>
    </r>
    <r>
      <rPr>
        <b/>
        <sz val="14"/>
        <color rgb="FFFF0000"/>
        <rFont val="標楷體"/>
        <family val="4"/>
        <charset val="136"/>
      </rPr>
      <t>健保費</t>
    </r>
    <r>
      <rPr>
        <b/>
        <sz val="14"/>
        <color rgb="FF000000"/>
        <rFont val="標楷體"/>
        <family val="4"/>
        <charset val="136"/>
      </rPr>
      <t>)*月數，範例：(5,000元薪資+933元勞保費+360元退休金+1,329元健保費)*12月=7,622元*12月=91,464元。</t>
    </r>
    <r>
      <rPr>
        <b/>
        <sz val="14"/>
        <color rgb="FFFF0000"/>
        <rFont val="標楷體"/>
        <family val="4"/>
        <charset val="136"/>
      </rPr>
      <t xml:space="preserve">
</t>
    </r>
    <r>
      <rPr>
        <sz val="14"/>
        <color rgb="FF000000"/>
        <rFont val="標楷體"/>
        <family val="4"/>
        <charset val="136"/>
      </rPr>
      <t>(7)</t>
    </r>
    <r>
      <rPr>
        <b/>
        <sz val="14"/>
        <color rgb="FF000000"/>
        <rFont val="標楷體"/>
        <family val="4"/>
        <charset val="136"/>
      </rPr>
      <t>總價</t>
    </r>
    <r>
      <rPr>
        <b/>
        <sz val="14"/>
        <color rgb="FFFF0000"/>
        <rFont val="標楷體"/>
        <family val="4"/>
        <charset val="136"/>
      </rPr>
      <t>(未保健保費)</t>
    </r>
    <r>
      <rPr>
        <b/>
        <sz val="14"/>
        <color rgb="FF000000"/>
        <rFont val="標楷體"/>
        <family val="4"/>
        <charset val="136"/>
      </rPr>
      <t>：(兼任行政助理費+勞保費+退休金+</t>
    </r>
    <r>
      <rPr>
        <b/>
        <sz val="14"/>
        <color rgb="FFFF0000"/>
        <rFont val="標楷體"/>
        <family val="4"/>
        <charset val="136"/>
      </rPr>
      <t>補充保費</t>
    </r>
    <r>
      <rPr>
        <b/>
        <sz val="14"/>
        <color rgb="FF000000"/>
        <rFont val="標楷體"/>
        <family val="4"/>
        <charset val="136"/>
      </rPr>
      <t>)*月數，範例：(5,000元薪資+933元勞保費+360元退休金+106元補充保費)*12月=6,399元*12月=76,788元</t>
    </r>
    <r>
      <rPr>
        <sz val="14"/>
        <color rgb="FF000000"/>
        <rFont val="標楷體"/>
        <family val="4"/>
        <charset val="136"/>
      </rPr>
      <t>。</t>
    </r>
    <r>
      <rPr>
        <b/>
        <sz val="14"/>
        <color rgb="FFFF0000"/>
        <rFont val="標楷體"/>
        <family val="4"/>
        <charset val="136"/>
      </rPr>
      <t>(建議此方式編列)</t>
    </r>
  </si>
  <si>
    <t>業務費小計</t>
  </si>
  <si>
    <t>出席費</t>
  </si>
  <si>
    <r>
      <rPr>
        <sz val="14"/>
        <color rgb="FF000000"/>
        <rFont val="標楷體"/>
        <family val="4"/>
        <charset val="136"/>
      </rPr>
      <t>(1)凡邀請本機關以外之學者專家，參加具有政策性或專案性之重大諮詢事項會議，得支給專家出席費。</t>
    </r>
    <r>
      <rPr>
        <sz val="14"/>
        <color rgb="FF000000"/>
        <rFont val="標楷體"/>
        <family val="4"/>
        <charset val="136"/>
      </rPr>
      <t xml:space="preserve">
(2)</t>
    </r>
    <r>
      <rPr>
        <sz val="14"/>
        <color rgb="FF000000"/>
        <rFont val="標楷體"/>
        <family val="4"/>
        <charset val="136"/>
      </rPr>
      <t>編列時請含補充保費，</t>
    </r>
    <r>
      <rPr>
        <b/>
        <sz val="14"/>
        <color rgb="FFFF0000"/>
        <rFont val="標楷體"/>
        <family val="4"/>
        <charset val="136"/>
      </rPr>
      <t>不得報給校內教師。</t>
    </r>
  </si>
  <si>
    <t>稿費</t>
  </si>
  <si>
    <r>
      <t>(1)依據「中央政府各機關學校出席費及稿費支給要點」辦理。
(2)以審查費為範例，300~380元/每千字；1,220~1,830元/每件。
(3)</t>
    </r>
    <r>
      <rPr>
        <b/>
        <sz val="14"/>
        <color rgb="FF000000"/>
        <rFont val="標楷體"/>
        <family val="4"/>
        <charset val="136"/>
      </rPr>
      <t>總價：審查費*件數，範例：1,220*3件=3,660元。</t>
    </r>
  </si>
  <si>
    <t>不得報給校內教師。</t>
  </si>
  <si>
    <t>講座鐘點費</t>
  </si>
  <si>
    <r>
      <t>(1)依本校主計室各項支出執行標準表，外聘專家學者可編列2,000元；內聘教師可編列1,000元。
(2)補充保費：講座鐘點費(外聘專家學者)*2.11%，範例：2,000元*2.11%=42元。
(3)</t>
    </r>
    <r>
      <rPr>
        <b/>
        <sz val="14"/>
        <color rgb="FF000000"/>
        <rFont val="標楷體"/>
        <family val="4"/>
        <charset val="136"/>
      </rPr>
      <t>總價：(講座鐘點費+補充保費)*人次數，範例：(2,000元+42元)*3人次=6,126元</t>
    </r>
    <r>
      <rPr>
        <sz val="14"/>
        <color rgb="FF000000"/>
        <rFont val="標楷體"/>
        <family val="4"/>
        <charset val="136"/>
      </rPr>
      <t>。</t>
    </r>
  </si>
  <si>
    <t>編列時請含補充保費。</t>
  </si>
  <si>
    <t>諮詢、輔導、指導費</t>
  </si>
  <si>
    <t>得比照出席費編列。</t>
  </si>
  <si>
    <r>
      <t>得比照出席費編列，編列時請含補充保費，</t>
    </r>
    <r>
      <rPr>
        <b/>
        <sz val="14"/>
        <color rgb="FFFF0000"/>
        <rFont val="標楷體"/>
        <family val="4"/>
        <charset val="136"/>
      </rPr>
      <t>不得報給校內教師。</t>
    </r>
  </si>
  <si>
    <r>
      <t xml:space="preserve">臨時工作人員/工讀費(含保費)
</t>
    </r>
    <r>
      <rPr>
        <b/>
        <sz val="14"/>
        <color rgb="FFFF0000"/>
        <rFont val="標楷體"/>
        <family val="4"/>
        <charset val="136"/>
      </rPr>
      <t>*聘任系統助理類別：臨時工</t>
    </r>
  </si>
  <si>
    <t>全民健康保險補充保費</t>
  </si>
  <si>
    <r>
      <t>已編入各項目單價中</t>
    </r>
    <r>
      <rPr>
        <b/>
        <sz val="14"/>
        <color rgb="FFFF0000"/>
        <rFont val="標楷體"/>
        <family val="4"/>
        <charset val="136"/>
      </rPr>
      <t>([工讀費]已含保費)</t>
    </r>
    <r>
      <rPr>
        <sz val="14"/>
        <color rgb="FF000000"/>
        <rFont val="標楷體"/>
        <family val="4"/>
        <charset val="136"/>
      </rPr>
      <t>，無須另外編列。</t>
    </r>
  </si>
  <si>
    <t>臨時人員勞、健保及勞工退休金</t>
  </si>
  <si>
    <t>印刷費</t>
  </si>
  <si>
    <t>核實編列。</t>
  </si>
  <si>
    <t>資料蒐集費</t>
  </si>
  <si>
    <r>
      <t>(1)上限 30,000 元。
(2)</t>
    </r>
    <r>
      <rPr>
        <b/>
        <sz val="14"/>
        <color rgb="FF000000"/>
        <rFont val="標楷體"/>
        <family val="4"/>
        <charset val="136"/>
      </rPr>
      <t>總價：圖書費(詳列其名稱)*數量，範例：2,000元*2本=4,000元</t>
    </r>
    <r>
      <rPr>
        <sz val="14"/>
        <color rgb="FF000000"/>
        <rFont val="標楷體"/>
        <family val="4"/>
        <charset val="136"/>
      </rPr>
      <t>。</t>
    </r>
  </si>
  <si>
    <t>(1)凡辦理計畫所須購置或影印必需之參考圖書資料等屬之。
(2)圖書之購置以具有專門性且與計畫直接有關者為限。
(3)擬購圖書應詳列其名稱、數量、單價及總價於計畫申請書中。</t>
  </si>
  <si>
    <t>國內旅費、車資、運費</t>
  </si>
  <si>
    <r>
      <t>(1)核實編列。
(2)依國內出差旅費報支數額表之標準列支。
(3)</t>
    </r>
    <r>
      <rPr>
        <b/>
        <sz val="14"/>
        <color rgb="FF000000"/>
        <rFont val="標楷體"/>
        <family val="4"/>
        <charset val="136"/>
      </rPr>
      <t>總價：高鐵交通費(台北-左營)*人數*次數，範例：1,490元(單趟)*1人*6次=8,940元</t>
    </r>
    <r>
      <rPr>
        <sz val="14"/>
        <color rgb="FF000000"/>
        <rFont val="標楷體"/>
        <family val="4"/>
        <charset val="136"/>
      </rPr>
      <t>。</t>
    </r>
  </si>
  <si>
    <r>
      <t>(1)依教育部及所屬機關(構)辦理各類會議講習訓練與研討(習)會管理要點規定。
(2)依本校主計室各項支出執行標準表，每人膳費以100元為上限。
(3)</t>
    </r>
    <r>
      <rPr>
        <b/>
        <sz val="14"/>
        <color rgb="FF000000"/>
        <rFont val="標楷體"/>
        <family val="4"/>
        <charset val="136"/>
      </rPr>
      <t>總價：便當費*人數*會議/活動次數，範例：100元*10人*10次=10,000元</t>
    </r>
    <r>
      <rPr>
        <sz val="14"/>
        <color rgb="FF000000"/>
        <rFont val="標楷體"/>
        <family val="4"/>
        <charset val="136"/>
      </rPr>
      <t>。</t>
    </r>
  </si>
  <si>
    <t>會議應以在機關內部辦理為原則，超過用餐時間，始得提供便當。</t>
  </si>
  <si>
    <t>保險費</t>
  </si>
  <si>
    <t>(1)核實編列。
(2)教師如為公保，則不可使用保險費。
例：校外參訪每人50元/天保險費，共40人參加。</t>
  </si>
  <si>
    <t>凡辦理各類會議、講習訓練與研討（習）會及其他活動所需之保險費屬之。</t>
  </si>
  <si>
    <t>場地使用費</t>
  </si>
  <si>
    <r>
      <t>(1)</t>
    </r>
    <r>
      <rPr>
        <b/>
        <sz val="14"/>
        <color rgb="FFFF0000"/>
        <rFont val="標楷體"/>
        <family val="4"/>
        <charset val="136"/>
      </rPr>
      <t>補助案件不補助內部場地使用費。</t>
    </r>
    <r>
      <rPr>
        <b/>
        <sz val="14"/>
        <color rgb="FFFF0000"/>
        <rFont val="標楷體"/>
        <family val="4"/>
        <charset val="136"/>
      </rPr>
      <t xml:space="preserve">
</t>
    </r>
    <r>
      <rPr>
        <sz val="14"/>
        <color rgb="FF000000"/>
        <rFont val="標楷體"/>
        <family val="4"/>
        <charset val="136"/>
      </rPr>
      <t>(2)凡辦理研討會、研習會所需租借場地使用費屬之。</t>
    </r>
  </si>
  <si>
    <t>設備使用費</t>
  </si>
  <si>
    <t xml:space="preserve">(1)各執行單位因執行計畫，所分攤之電腦、儀器設備或軟體使用費用。
(2)如出具領據報支，應檢附計算標準、實際使用時數及耗材支用情形等支出數據資料。 </t>
  </si>
  <si>
    <t>雜支</t>
  </si>
  <si>
    <t>研究倫理審查費</t>
  </si>
  <si>
    <r>
      <t xml:space="preserve">(1)核實編列。
(2)以國立臺灣大學行為與社會科學研究倫理委員會審查服務收費標準為範例。免審查4,500元；微小風險14,500元(本校13,500元)；全委員會一般審查19,500元(本校18,000元)。
</t>
    </r>
    <r>
      <rPr>
        <b/>
        <sz val="14"/>
        <color rgb="FFFF0000"/>
        <rFont val="標楷體"/>
        <family val="4"/>
        <charset val="136"/>
      </rPr>
      <t xml:space="preserve">
*不確定審查類別或收費標準，建議多抓經費。剩餘經費日後可流用。</t>
    </r>
  </si>
  <si>
    <r>
      <t xml:space="preserve">請參閱
(1)教育部專辦各倫理審查單位連結網站
</t>
    </r>
    <r>
      <rPr>
        <u/>
        <sz val="14"/>
        <color rgb="FF4472C4"/>
        <rFont val="標楷體"/>
        <family val="4"/>
        <charset val="136"/>
      </rPr>
      <t>https://tpr.moe.edu.tw/news/2b08d7d0-d0f4-4066-9147-1b3f73b91168</t>
    </r>
    <r>
      <rPr>
        <sz val="14"/>
        <color rgb="FF000000"/>
        <rFont val="標楷體"/>
        <family val="4"/>
        <charset val="136"/>
      </rPr>
      <t xml:space="preserve">
</t>
    </r>
    <r>
      <rPr>
        <u/>
        <sz val="14"/>
        <color rgb="FF4472C4"/>
        <rFont val="標楷體"/>
        <family val="4"/>
        <charset val="136"/>
      </rPr>
      <t>(2)本校研發處企劃組IRB專區</t>
    </r>
    <r>
      <rPr>
        <sz val="14"/>
        <color rgb="FF000000"/>
        <rFont val="標楷體"/>
        <family val="4"/>
        <charset val="136"/>
      </rPr>
      <t xml:space="preserve">
</t>
    </r>
    <r>
      <rPr>
        <u/>
        <sz val="14"/>
        <color rgb="FF4472C4"/>
        <rFont val="標楷體"/>
        <family val="4"/>
        <charset val="136"/>
      </rPr>
      <t>https://planning-rnd.ntunhs.edu.tw/p/412-1036-149.php?Lang=zh-tw</t>
    </r>
    <r>
      <rPr>
        <sz val="14"/>
        <color rgb="FF000000"/>
        <rFont val="標楷體"/>
        <family val="4"/>
        <charset val="136"/>
      </rPr>
      <t xml:space="preserve">
</t>
    </r>
    <r>
      <rPr>
        <b/>
        <sz val="14"/>
        <color rgb="FFFF0000"/>
        <rFont val="標楷體"/>
        <family val="4"/>
        <charset val="136"/>
      </rPr>
      <t>不得報給校內教師。</t>
    </r>
  </si>
  <si>
    <t>教材費</t>
  </si>
  <si>
    <t>擬購教材應詳列其名稱、數量、單價及總價於計畫經費表。</t>
  </si>
  <si>
    <t>其他(XXX費)
範例：其他(問卷禮品費)</t>
  </si>
  <si>
    <r>
      <t>其他上列以外之經費項目，請編列於此，例如：</t>
    </r>
    <r>
      <rPr>
        <b/>
        <sz val="14"/>
        <color rgb="FFFF0000"/>
        <rFont val="標楷體"/>
        <family val="4"/>
        <charset val="136"/>
      </rPr>
      <t>問卷禮品費、期刊論編修費、研討會報名費</t>
    </r>
    <r>
      <rPr>
        <sz val="14"/>
        <color rgb="FF000000"/>
        <rFont val="標楷體"/>
        <family val="4"/>
        <charset val="136"/>
      </rPr>
      <t>等等。</t>
    </r>
  </si>
  <si>
    <t>設備費小計</t>
  </si>
  <si>
    <t>項目名稱</t>
  </si>
  <si>
    <r>
      <t>(1)設備費為資本門，為單價1萬元以上及使用年限2年以上之機械及設備。
(2)</t>
    </r>
    <r>
      <rPr>
        <b/>
        <sz val="14"/>
        <color rgb="FFFF0000"/>
        <rFont val="標楷體"/>
        <family val="4"/>
        <charset val="136"/>
      </rPr>
      <t>資本門經費不得流用至經常門經費，故請審慎編列。</t>
    </r>
    <r>
      <rPr>
        <b/>
        <sz val="14"/>
        <color rgb="FFFF0000"/>
        <rFont val="標楷體"/>
        <family val="4"/>
        <charset val="136"/>
      </rPr>
      <t xml:space="preserve">
(3)教育部112年9月19日臺教高(五)字第1122202854號函示：本計畫重點為補助教師進行教學改進及創新研究，採取適當之研究方法及評量工具檢證成效之歷程，並能於校內外推廣具有重要具體貢獻，爰設備費得衡酌研究執行之必要性及需求性編列，惟如屬單純提升教學設備、教材教具或教室修繕等，請改以高教深耕或其他補助費用支應。</t>
    </r>
  </si>
  <si>
    <t>總經費</t>
  </si>
  <si>
    <t>申請每案最高補助50萬元。</t>
  </si>
  <si>
    <t>請依計畫核定後總金額編列。</t>
  </si>
  <si>
    <t>人事費（博士生）小計</t>
  </si>
  <si>
    <r>
      <t xml:space="preserve">(1)受補助者須為在學博士生，且未於其他公私立機關(構)從事專職全時有給職工作者，留職停薪期間不在此限。
</t>
    </r>
    <r>
      <rPr>
        <sz val="14"/>
        <color rgb="FFFF0000"/>
        <rFont val="標楷體"/>
        <family val="4"/>
        <charset val="136"/>
      </rPr>
      <t>(2)本項增撥博士生兼任教學／研究人員費，</t>
    </r>
    <r>
      <rPr>
        <u/>
        <sz val="14"/>
        <color rgb="FFFF0000"/>
        <rFont val="標楷體"/>
        <family val="4"/>
        <charset val="136"/>
      </rPr>
      <t>不受作業要點第8點及第9點人事費比例及總額50萬上限</t>
    </r>
    <r>
      <rPr>
        <sz val="14"/>
        <color rgb="FFFF0000"/>
        <rFont val="標楷體"/>
        <family val="4"/>
        <charset val="136"/>
      </rPr>
      <t>。</t>
    </r>
    <r>
      <rPr>
        <u/>
        <sz val="14"/>
        <color rgb="FF000000"/>
        <rFont val="標楷體"/>
        <family val="4"/>
        <charset val="136"/>
      </rPr>
      <t xml:space="preserve">
</t>
    </r>
    <r>
      <rPr>
        <sz val="14"/>
        <color rgb="FFFF0000"/>
        <rFont val="標楷體"/>
        <family val="4"/>
        <charset val="136"/>
      </rPr>
      <t>(3)</t>
    </r>
    <r>
      <rPr>
        <b/>
        <u/>
        <sz val="14"/>
        <color rgb="FFFF0000"/>
        <rFont val="標楷體"/>
        <family val="4"/>
        <charset val="136"/>
      </rPr>
      <t>教師於計畫申請時，應於計畫書及經費表內載明聘用博士生擔任教學或研究助理之期程、人事費用及工作內容等</t>
    </r>
    <r>
      <rPr>
        <sz val="14"/>
        <color rgb="FFFF0000"/>
        <rFont val="標楷體"/>
        <family val="4"/>
        <charset val="136"/>
      </rPr>
      <t>，審核通過之案件，本部將一併核撥全數費用(包含原有教學實踐研究計畫經費及增核博士生兼任助理之經費)，</t>
    </r>
    <r>
      <rPr>
        <b/>
        <u/>
        <sz val="14"/>
        <color rgb="FFFF0000"/>
        <rFont val="標楷體"/>
        <family val="4"/>
        <charset val="136"/>
      </rPr>
      <t>如教師未於計畫申請時編列者，事後將不予補助</t>
    </r>
    <r>
      <rPr>
        <sz val="14"/>
        <color rgb="FFFF0000"/>
        <rFont val="標楷體"/>
        <family val="4"/>
        <charset val="136"/>
      </rPr>
      <t>。</t>
    </r>
    <r>
      <rPr>
        <u/>
        <sz val="14"/>
        <color rgb="FF000000"/>
        <rFont val="標楷體"/>
        <family val="4"/>
        <charset val="136"/>
      </rPr>
      <t xml:space="preserve">
</t>
    </r>
    <r>
      <rPr>
        <sz val="14"/>
        <color rgb="FF000000"/>
        <rFont val="標楷體"/>
        <family val="4"/>
        <charset val="136"/>
      </rPr>
      <t>(4)113年勞、健保及勞退金對照表請參閱總務處網站</t>
    </r>
    <r>
      <rPr>
        <u/>
        <sz val="14"/>
        <color rgb="FF000000"/>
        <rFont val="標楷體"/>
        <family val="4"/>
        <charset val="136"/>
      </rPr>
      <t xml:space="preserve">
</t>
    </r>
    <r>
      <rPr>
        <u/>
        <sz val="14"/>
        <color rgb="FF2F75B5"/>
        <rFont val="標楷體"/>
        <family val="4"/>
        <charset val="136"/>
      </rPr>
      <t>https://general-ga.ntunhs.edu.tw/var/file/57/1057/img/1538/table-3-in-1.pdf</t>
    </r>
  </si>
  <si>
    <t>(1)核實編列。
(2)教師如為公保，則不可使用保險費。</t>
  </si>
  <si>
    <r>
      <t xml:space="preserve">(1)核實編列。
(2)以國立臺灣大學行為與社會科學研究倫理委員會審查服務收費標準為範例。免審查4,500元；微小風險14,500元(本校13,500元)；全委員會一般審查19,500元(本校18,000元)。
</t>
    </r>
    <r>
      <rPr>
        <b/>
        <sz val="14"/>
        <color rgb="FFFF0000"/>
        <rFont val="標楷體"/>
        <family val="4"/>
        <charset val="136"/>
      </rPr>
      <t>*不確定審查類別或收費標準，建議多抓經費。剩餘經費日後可流用。</t>
    </r>
  </si>
  <si>
    <r>
      <rPr>
        <b/>
        <sz val="14"/>
        <color rgb="FFFF0000"/>
        <rFont val="標楷體"/>
        <family val="4"/>
        <charset val="136"/>
      </rPr>
      <t>*不計入補助經費內*</t>
    </r>
    <r>
      <rPr>
        <sz val="14"/>
        <color rgb="FF000000"/>
        <rFont val="標楷體"/>
        <family val="4"/>
        <charset val="136"/>
      </rPr>
      <t xml:space="preserve">
博士生兼任教學／研究人員費(包括勞健保費、健保補充保費)
</t>
    </r>
    <r>
      <rPr>
        <b/>
        <sz val="14"/>
        <color rgb="FFFF0000"/>
        <rFont val="標楷體"/>
        <family val="4"/>
        <charset val="136"/>
      </rPr>
      <t xml:space="preserve">
*無須保費之「學習型助理」此計畫不適用
*聘任系統助理類別：兼任助理</t>
    </r>
    <phoneticPr fontId="16" type="noConversion"/>
  </si>
  <si>
    <r>
      <rPr>
        <b/>
        <sz val="14"/>
        <color rgb="FFFF0000"/>
        <rFont val="標楷體"/>
        <family val="4"/>
        <charset val="136"/>
      </rPr>
      <t>【設備費】徵件時請編列，如教師未於計畫申請時編列者，事後將不予補助</t>
    </r>
    <r>
      <rPr>
        <sz val="14"/>
        <color rgb="FF000000"/>
        <rFont val="標楷體"/>
        <family val="4"/>
        <charset val="136"/>
      </rPr>
      <t xml:space="preserve">
(1)核實編列(建議事先估價再編列，</t>
    </r>
    <r>
      <rPr>
        <b/>
        <sz val="14"/>
        <color rgb="FFFF0000"/>
        <rFont val="標楷體"/>
        <family val="4"/>
        <charset val="136"/>
      </rPr>
      <t>並請經管組分類確認為資本門項目</t>
    </r>
    <r>
      <rPr>
        <sz val="14"/>
        <color rgb="FF000000"/>
        <rFont val="標楷體"/>
        <family val="4"/>
        <charset val="136"/>
      </rPr>
      <t>)。
(2)</t>
    </r>
    <r>
      <rPr>
        <b/>
        <sz val="14"/>
        <color rgb="FFFF0000"/>
        <rFont val="標楷體"/>
        <family val="4"/>
        <charset val="136"/>
      </rPr>
      <t>請依教育部函示辦理(詳如備註欄)，並優先考量搭配學校資源並視實際計畫之必要性衡酌編列。
(3)</t>
    </r>
    <r>
      <rPr>
        <b/>
        <u/>
        <sz val="14"/>
        <color rgb="FFFF0000"/>
        <rFont val="標楷體"/>
        <family val="4"/>
        <charset val="136"/>
      </rPr>
      <t>請於教學實踐系統詳細敘述符合教育部函示的用途說明</t>
    </r>
    <r>
      <rPr>
        <b/>
        <sz val="14"/>
        <color rgb="FFFF0000"/>
        <rFont val="標楷體"/>
        <family val="4"/>
        <charset val="136"/>
      </rPr>
      <t>。</t>
    </r>
    <phoneticPr fontId="16" type="noConversion"/>
  </si>
  <si>
    <t>114學年度教學實踐研究計畫經費表編列範例</t>
    <phoneticPr fontId="16" type="noConversion"/>
  </si>
  <si>
    <r>
      <t>(1)工讀費：按時薪計算，每人時薪為</t>
    </r>
    <r>
      <rPr>
        <sz val="14"/>
        <color rgb="FFFF0000"/>
        <rFont val="標楷體"/>
        <family val="4"/>
        <charset val="136"/>
      </rPr>
      <t>190</t>
    </r>
    <r>
      <rPr>
        <sz val="14"/>
        <color rgb="FF000000"/>
        <rFont val="標楷體"/>
        <family val="4"/>
        <charset val="136"/>
      </rPr>
      <t>元</t>
    </r>
    <r>
      <rPr>
        <sz val="14"/>
        <color rgb="FFFF0000"/>
        <rFont val="標楷體"/>
        <family val="4"/>
        <charset val="136"/>
      </rPr>
      <t>(114年1月1日起)</t>
    </r>
    <r>
      <rPr>
        <sz val="14"/>
        <color rgb="FF000000"/>
        <rFont val="標楷體"/>
        <family val="4"/>
        <charset val="136"/>
      </rPr>
      <t>。備註:工讀費單價以時薪計算(含保費)。
(2)以每月工讀80小時</t>
    </r>
    <r>
      <rPr>
        <sz val="14"/>
        <color rgb="FFFF0000"/>
        <rFont val="標楷體"/>
        <family val="4"/>
        <charset val="136"/>
      </rPr>
      <t>(190*80=15,200，投保級距為15,840)</t>
    </r>
    <r>
      <rPr>
        <sz val="14"/>
        <color rgb="FF000000"/>
        <rFont val="標楷體"/>
        <family val="4"/>
        <charset val="136"/>
      </rPr>
      <t>，共工讀10個月為範例。
*補充保費：每月工讀費*2.11%，範例：15,200元*2.11%=321元。</t>
    </r>
    <r>
      <rPr>
        <b/>
        <sz val="14"/>
        <color rgb="FFFF0000"/>
        <rFont val="標楷體"/>
        <family val="4"/>
        <charset val="136"/>
      </rPr>
      <t xml:space="preserve">(未保健保用，建議此方式編列)
</t>
    </r>
    <r>
      <rPr>
        <sz val="14"/>
        <color rgb="FF000000"/>
        <rFont val="標楷體"/>
        <family val="4"/>
        <charset val="136"/>
      </rPr>
      <t>(3)每月工讀費</t>
    </r>
    <r>
      <rPr>
        <b/>
        <sz val="14"/>
        <color rgb="FFFF0000"/>
        <rFont val="標楷體"/>
        <family val="4"/>
        <charset val="136"/>
      </rPr>
      <t>(未保健保費)</t>
    </r>
    <r>
      <rPr>
        <sz val="14"/>
        <color rgb="FF000000"/>
        <rFont val="標楷體"/>
        <family val="4"/>
        <charset val="136"/>
      </rPr>
      <t>：190元*80小時=15,200元；每月保費：1,331元(勞保)+321元</t>
    </r>
    <r>
      <rPr>
        <b/>
        <sz val="14"/>
        <color rgb="FFFF0000"/>
        <rFont val="標楷體"/>
        <family val="4"/>
        <charset val="136"/>
      </rPr>
      <t>(補充保費)</t>
    </r>
    <r>
      <rPr>
        <sz val="14"/>
        <color rgb="FF000000"/>
        <rFont val="標楷體"/>
        <family val="4"/>
        <charset val="136"/>
      </rPr>
      <t>+950元(勞退)=2,602元；工讀費單價：(15,200+2,602)元/80小時=223元。
(4)每月工讀費</t>
    </r>
    <r>
      <rPr>
        <b/>
        <sz val="14"/>
        <color rgb="FFFF0000"/>
        <rFont val="標楷體"/>
        <family val="4"/>
        <charset val="136"/>
      </rPr>
      <t>(有保健保費)</t>
    </r>
    <r>
      <rPr>
        <sz val="14"/>
        <color rgb="FF000000"/>
        <rFont val="標楷體"/>
        <family val="4"/>
        <charset val="136"/>
      </rPr>
      <t>：190元*80小時=15,200元；每月保費：1,331元(勞保)+1,329元</t>
    </r>
    <r>
      <rPr>
        <b/>
        <sz val="14"/>
        <color rgb="FFFF0000"/>
        <rFont val="標楷體"/>
        <family val="4"/>
        <charset val="136"/>
      </rPr>
      <t>(健保費)</t>
    </r>
    <r>
      <rPr>
        <sz val="14"/>
        <color rgb="FF000000"/>
        <rFont val="標楷體"/>
        <family val="4"/>
        <charset val="136"/>
      </rPr>
      <t>+950元(勞退)=3,610元；工讀費單價：(15,200+3,610)元/80小時=236元。
(5)</t>
    </r>
    <r>
      <rPr>
        <b/>
        <sz val="14"/>
        <color rgb="FF000000"/>
        <rFont val="標楷體"/>
        <family val="4"/>
        <charset val="136"/>
      </rPr>
      <t>總價</t>
    </r>
    <r>
      <rPr>
        <b/>
        <sz val="14"/>
        <color rgb="FFFF0000"/>
        <rFont val="標楷體"/>
        <family val="4"/>
        <charset val="136"/>
      </rPr>
      <t>(未保健保費)</t>
    </r>
    <r>
      <rPr>
        <b/>
        <sz val="14"/>
        <color rgb="FF000000"/>
        <rFont val="標楷體"/>
        <family val="4"/>
        <charset val="136"/>
      </rPr>
      <t>：(工讀費單價(含保費))*時數*月數，範例：223元*80小時*10個月=186,400元</t>
    </r>
    <r>
      <rPr>
        <sz val="14"/>
        <color rgb="FF000000"/>
        <rFont val="標楷體"/>
        <family val="4"/>
        <charset val="136"/>
      </rPr>
      <t>。</t>
    </r>
    <r>
      <rPr>
        <b/>
        <u/>
        <sz val="14"/>
        <color rgb="FFFF0000"/>
        <rFont val="標楷體"/>
        <family val="4"/>
        <charset val="136"/>
      </rPr>
      <t xml:space="preserve">(建議此方式編列)
</t>
    </r>
    <r>
      <rPr>
        <sz val="14"/>
        <color rgb="FF000000"/>
        <rFont val="標楷體"/>
        <family val="4"/>
        <charset val="136"/>
      </rPr>
      <t>(6)</t>
    </r>
    <r>
      <rPr>
        <b/>
        <sz val="14"/>
        <color rgb="FF000000"/>
        <rFont val="標楷體"/>
        <family val="4"/>
        <charset val="136"/>
      </rPr>
      <t>總價</t>
    </r>
    <r>
      <rPr>
        <b/>
        <sz val="14"/>
        <color rgb="FFFF0000"/>
        <rFont val="標楷體"/>
        <family val="4"/>
        <charset val="136"/>
      </rPr>
      <t>(有保健保費)</t>
    </r>
    <r>
      <rPr>
        <b/>
        <sz val="14"/>
        <color rgb="FF000000"/>
        <rFont val="標楷體"/>
        <family val="4"/>
        <charset val="136"/>
      </rPr>
      <t>：(工讀費單價(含保費))*時數*月數，範例：236元*80小時*10個月=188,800元</t>
    </r>
    <r>
      <rPr>
        <sz val="14"/>
        <color rgb="FF000000"/>
        <rFont val="標楷體"/>
        <family val="4"/>
        <charset val="136"/>
      </rPr>
      <t xml:space="preserve">。
</t>
    </r>
    <r>
      <rPr>
        <b/>
        <u/>
        <sz val="14"/>
        <color rgb="FFFF0000"/>
        <rFont val="標楷體"/>
        <family val="4"/>
        <charset val="136"/>
      </rPr>
      <t>*但大部分學生的健保都掛在父母親身上或在縣市區公所投保，通常都不會報。</t>
    </r>
    <phoneticPr fontId="16" type="noConversion"/>
  </si>
  <si>
    <r>
      <t xml:space="preserve">(1)依學務處訂定校內工讀助學金實施要點規定：本校大學部學生，學期間每月工時不得超過80小時。（1、9月：120小時，2、7、8月：依勞基法正常工時）
(2)113年勞、健保及勞退金對照表請參閱總務處網站
https://general-ga.ntunhs.edu.tw/var/file/57/1057/img/1538/table-3-in-1.pdf
</t>
    </r>
    <r>
      <rPr>
        <b/>
        <sz val="14"/>
        <color rgb="FFFF0000"/>
        <rFont val="標楷體"/>
        <family val="4"/>
        <charset val="136"/>
      </rPr>
      <t>*加保日期，煩請注意（例：預計聘1個月的工讀生，日期請在月份內加保(e.g. 11/04~11/29)；切勿跨月加保(e.g. 11/18~12/18)，這樣會出2個月的保單）。</t>
    </r>
    <phoneticPr fontId="16" type="noConversion"/>
  </si>
  <si>
    <r>
      <rPr>
        <b/>
        <sz val="14"/>
        <color rgb="FFFF0000"/>
        <rFont val="標楷體"/>
        <family val="4"/>
        <charset val="136"/>
      </rPr>
      <t>【人事費-博生助理】徵件時請編列，如教師未於計畫申請時編列者，事後將不予補助</t>
    </r>
    <r>
      <rPr>
        <sz val="14"/>
        <color rgb="FF000000"/>
        <rFont val="標楷體"/>
        <family val="4"/>
        <charset val="136"/>
      </rPr>
      <t xml:space="preserve">
(1)博士生兼任教學／研究人員費：每人月為10,000元。</t>
    </r>
    <r>
      <rPr>
        <sz val="14"/>
        <color rgb="FFFF0000"/>
        <rFont val="標楷體"/>
        <family val="4"/>
        <charset val="136"/>
      </rPr>
      <t>(投保級距為11,100，本校無健保費)</t>
    </r>
    <r>
      <rPr>
        <b/>
        <sz val="14"/>
        <color rgb="FFFF0000"/>
        <rFont val="新細明體"/>
        <family val="1"/>
        <charset val="136"/>
      </rPr>
      <t xml:space="preserve">
</t>
    </r>
    <r>
      <rPr>
        <sz val="14"/>
        <color rgb="FF000000"/>
        <rFont val="標楷體"/>
        <family val="4"/>
        <charset val="136"/>
      </rPr>
      <t>(2)勞保費(點選右邊網址查看)：如果以每月10,000元級距來看，每月勞保費為933元。
(3)退休金(點選右邊網址查看)：如果以每月10,000元級距來看，每月退休金為666元。</t>
    </r>
    <r>
      <rPr>
        <b/>
        <sz val="14"/>
        <color rgb="FFFF0000"/>
        <rFont val="標楷體"/>
        <family val="4"/>
        <charset val="136"/>
      </rPr>
      <t xml:space="preserve">
</t>
    </r>
    <r>
      <rPr>
        <sz val="14"/>
        <color rgb="FF000000"/>
        <rFont val="標楷體"/>
        <family val="4"/>
        <charset val="136"/>
      </rPr>
      <t>(4)補充保費：博士生兼任教學／研究人員費*2.11%，範例：10,000元*2.11%=211元。</t>
    </r>
    <r>
      <rPr>
        <b/>
        <sz val="14"/>
        <color rgb="FFFF0000"/>
        <rFont val="標楷體"/>
        <family val="4"/>
        <charset val="136"/>
      </rPr>
      <t xml:space="preserve">
</t>
    </r>
    <r>
      <rPr>
        <sz val="14"/>
        <color rgb="FF000000"/>
        <rFont val="標楷體"/>
        <family val="4"/>
        <charset val="136"/>
      </rPr>
      <t>(5)</t>
    </r>
    <r>
      <rPr>
        <b/>
        <sz val="14"/>
        <color rgb="FF000000"/>
        <rFont val="標楷體"/>
        <family val="4"/>
        <charset val="136"/>
      </rPr>
      <t>總價：(博士生兼任教學／研究人員費+勞保費+退休金+</t>
    </r>
    <r>
      <rPr>
        <b/>
        <sz val="14"/>
        <color theme="1"/>
        <rFont val="標楷體"/>
        <family val="4"/>
        <charset val="136"/>
      </rPr>
      <t>補充保費</t>
    </r>
    <r>
      <rPr>
        <b/>
        <sz val="14"/>
        <color rgb="FF0000FF"/>
        <rFont val="標楷體"/>
        <family val="4"/>
        <charset val="136"/>
      </rPr>
      <t>+明年調漲暫抓保費</t>
    </r>
    <r>
      <rPr>
        <b/>
        <sz val="14"/>
        <color rgb="FF000000"/>
        <rFont val="標楷體"/>
        <family val="4"/>
        <charset val="136"/>
      </rPr>
      <t>)*月數，範例：(10,000元薪資+933元勞保費+666元退休金+211元補充保費</t>
    </r>
    <r>
      <rPr>
        <b/>
        <sz val="14"/>
        <color rgb="FF0000FF"/>
        <rFont val="標楷體"/>
        <family val="4"/>
        <charset val="136"/>
      </rPr>
      <t>+50元明年調漲暫抓保費</t>
    </r>
    <r>
      <rPr>
        <b/>
        <sz val="14"/>
        <color rgb="FF000000"/>
        <rFont val="標楷體"/>
        <family val="4"/>
        <charset val="136"/>
      </rPr>
      <t>)*12月=11,860元*12月=142,320元</t>
    </r>
    <r>
      <rPr>
        <sz val="14"/>
        <color rgb="FF000000"/>
        <rFont val="標楷體"/>
        <family val="4"/>
        <charset val="136"/>
      </rPr>
      <t>。</t>
    </r>
    <phoneticPr fontId="16" type="noConversion"/>
  </si>
  <si>
    <r>
      <t>(1)每人次可編列1,000至2,500元。
(2)補充保費：出席費*2.11%，範例：2,500元*2.11%=53元。
(3)</t>
    </r>
    <r>
      <rPr>
        <b/>
        <sz val="14"/>
        <color rgb="FF000000"/>
        <rFont val="標楷體"/>
        <family val="4"/>
        <charset val="136"/>
      </rPr>
      <t>總價：(出席費+補充保費)*人次數，範例：(2,500元+53元)*3人次=7,659元</t>
    </r>
    <r>
      <rPr>
        <sz val="14"/>
        <color rgb="FF000000"/>
        <rFont val="標楷體"/>
        <family val="4"/>
        <charset val="136"/>
      </rPr>
      <t>。</t>
    </r>
    <phoneticPr fontId="16" type="noConversion"/>
  </si>
  <si>
    <r>
      <t xml:space="preserve">膳宿費
</t>
    </r>
    <r>
      <rPr>
        <b/>
        <sz val="14"/>
        <color rgb="FFFF0000"/>
        <rFont val="標楷體"/>
        <family val="4"/>
        <charset val="136"/>
      </rPr>
      <t>*此項為餐費，不含住宿費。</t>
    </r>
    <phoneticPr fontId="16" type="noConversion"/>
  </si>
  <si>
    <r>
      <t>凡前項費用未列之辦公事務費用屬之。如文具用品、紙張、資訊耗材、資料夾、郵資</t>
    </r>
    <r>
      <rPr>
        <b/>
        <sz val="14"/>
        <color rgb="FFFF0000"/>
        <rFont val="標楷體"/>
        <family val="4"/>
        <charset val="136"/>
      </rPr>
      <t>、電腦週邊用品</t>
    </r>
    <r>
      <rPr>
        <sz val="14"/>
        <color rgb="FF000000"/>
        <rFont val="標楷體"/>
        <family val="4"/>
        <charset val="136"/>
      </rPr>
      <t>及教學用品等屬之。</t>
    </r>
    <phoneticPr fontId="16" type="noConversion"/>
  </si>
  <si>
    <r>
      <t xml:space="preserve">(1)配合前表業務費增列項目填寫說明。範例：編列問卷禮品費(文具禮包100元)。
(2)總價：文具禮包100元*人數*次數，範例：100元*50人*1次=5,000元。
</t>
    </r>
    <r>
      <rPr>
        <b/>
        <sz val="14"/>
        <color rgb="FFFF0000"/>
        <rFont val="標楷體"/>
        <family val="4"/>
        <charset val="136"/>
      </rPr>
      <t>*本計畫不得編列獎金、禮券、現金券等費用。
*禮品等獎勵物品只限發放給學生。</t>
    </r>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</si>
</sst>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Red]&quot;(&quot;#,##0&quot;)&quot;"/>
    <numFmt numFmtId="177" formatCode="#,##0;[Red]#,##0"/>
  </numFmts>
  <fonts count="19" x14ac:knownFonts="1">
    <font>
      <sz val="12"/>
      <color rgb="FF000000"/>
      <name val="新細明體"/>
      <family val="1"/>
      <charset val="136"/>
    </font>
    <font>
      <u/>
      <sz val="12"/>
      <color rgb="FF0563C1"/>
      <name val="新細明體"/>
      <family val="1"/>
      <charset val="136"/>
    </font>
    <font>
      <sz val="14"/>
      <color rgb="FF000000"/>
      <name val="標楷體"/>
      <family val="4"/>
      <charset val="136"/>
    </font>
    <font>
      <sz val="14"/>
      <color rgb="FF0563C1"/>
      <name val="標楷體"/>
      <family val="4"/>
      <charset val="136"/>
    </font>
    <font>
      <b/>
      <sz val="18"/>
      <color rgb="FFFF0000"/>
      <name val="標楷體"/>
      <family val="4"/>
      <charset val="136"/>
    </font>
    <font>
      <b/>
      <u/>
      <sz val="14"/>
      <color rgb="FF000000"/>
      <name val="標楷體"/>
      <family val="4"/>
      <charset val="136"/>
    </font>
    <font>
      <b/>
      <sz val="14"/>
      <color rgb="FF000000"/>
      <name val="標楷體"/>
      <family val="4"/>
      <charset val="136"/>
    </font>
    <font>
      <b/>
      <sz val="14"/>
      <color rgb="FFFF0000"/>
      <name val="標楷體"/>
      <family val="4"/>
      <charset val="136"/>
    </font>
    <font>
      <u/>
      <sz val="14"/>
      <color rgb="FF000000"/>
      <name val="標楷體"/>
      <family val="4"/>
      <charset val="136"/>
    </font>
    <font>
      <u/>
      <sz val="14"/>
      <color rgb="FF2F75B5"/>
      <name val="標楷體"/>
      <family val="4"/>
      <charset val="136"/>
    </font>
    <font>
      <sz val="14"/>
      <color rgb="FFFF0000"/>
      <name val="標楷體"/>
      <family val="4"/>
      <charset val="136"/>
    </font>
    <font>
      <b/>
      <sz val="14"/>
      <color rgb="FFFF0000"/>
      <name val="新細明體"/>
      <family val="1"/>
      <charset val="136"/>
    </font>
    <font>
      <b/>
      <u/>
      <sz val="14"/>
      <color rgb="FFFF0000"/>
      <name val="標楷體"/>
      <family val="4"/>
      <charset val="136"/>
    </font>
    <font>
      <u/>
      <sz val="14"/>
      <color rgb="FF4472C4"/>
      <name val="標楷體"/>
      <family val="4"/>
      <charset val="136"/>
    </font>
    <font>
      <b/>
      <sz val="16"/>
      <color rgb="FF000000"/>
      <name val="標楷體"/>
      <family val="4"/>
      <charset val="136"/>
    </font>
    <font>
      <u/>
      <sz val="14"/>
      <color rgb="FFFF0000"/>
      <name val="標楷體"/>
      <family val="4"/>
      <charset val="136"/>
    </font>
    <font>
      <sz val="9"/>
      <name val="新細明體"/>
      <family val="1"/>
      <charset val="136"/>
    </font>
    <font>
      <b/>
      <sz val="14"/>
      <color rgb="FF0000FF"/>
      <name val="標楷體"/>
      <family val="4"/>
      <charset val="136"/>
    </font>
    <font>
      <b/>
      <sz val="14"/>
      <color theme="1"/>
      <name val="標楷體"/>
      <family val="4"/>
      <charset val="136"/>
    </font>
  </fonts>
  <fills count="6">
    <fill>
      <patternFill patternType="none"/>
    </fill>
    <fill>
      <patternFill patternType="gray125"/>
    </fill>
    <fill>
      <patternFill patternType="solid">
        <fgColor rgb="FFC6E0B4"/>
        <bgColor rgb="FFC6E0B4"/>
      </patternFill>
    </fill>
    <fill>
      <patternFill patternType="solid">
        <fgColor rgb="FFFFE699"/>
        <bgColor rgb="FFFFE699"/>
      </patternFill>
    </fill>
    <fill>
      <patternFill patternType="solid">
        <fgColor rgb="FFE2EFDA"/>
        <bgColor rgb="FFE2EFDA"/>
      </patternFill>
    </fill>
    <fill>
      <patternFill patternType="solid">
        <fgColor rgb="FFFFC000"/>
        <bgColor rgb="FFFFC000"/>
      </patternFill>
    </fill>
  </fills>
  <borders count="6">
    <border>
      <left/>
      <right/>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40">
    <xf numFmtId="0" fontId="0" fillId="0" borderId="0" xfId="0">
      <alignment vertical="center"/>
    </xf>
    <xf numFmtId="0" fontId="2" fillId="0" borderId="0" xfId="0" applyFont="1" applyProtection="1">
      <alignment vertical="center"/>
      <protection locked="0"/>
    </xf>
    <xf numFmtId="0" fontId="2" fillId="3" borderId="1" xfId="0" applyFont="1" applyFill="1" applyBorder="1" applyAlignment="1" applyProtection="1">
      <alignment horizontal="center" vertical="center" wrapText="1"/>
      <protection locked="0"/>
    </xf>
    <xf numFmtId="176" fontId="2" fillId="3" borderId="2" xfId="0" applyNumberFormat="1"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wrapText="1"/>
      <protection locked="0"/>
    </xf>
    <xf numFmtId="177" fontId="2" fillId="3" borderId="2" xfId="0" applyNumberFormat="1"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6" fillId="4" borderId="0" xfId="0" applyFont="1" applyFill="1" applyAlignment="1" applyProtection="1">
      <alignment horizontal="left" vertical="center" wrapText="1"/>
    </xf>
    <xf numFmtId="0" fontId="2" fillId="0" borderId="0" xfId="0" applyFont="1" applyAlignment="1" applyProtection="1">
      <alignment horizontal="left" vertical="center"/>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xf>
    <xf numFmtId="176" fontId="2" fillId="0" borderId="0" xfId="0" applyNumberFormat="1" applyFont="1" applyAlignment="1" applyProtection="1">
      <alignment horizontal="right" vertical="center"/>
    </xf>
    <xf numFmtId="0" fontId="2" fillId="0" borderId="0" xfId="0" applyFont="1" applyAlignment="1" applyProtection="1">
      <alignment horizontal="center" vertical="center" wrapText="1"/>
    </xf>
    <xf numFmtId="177" fontId="2" fillId="0" borderId="0" xfId="0" applyNumberFormat="1" applyFont="1" applyAlignment="1" applyProtection="1">
      <alignment horizontal="right" vertical="center"/>
    </xf>
    <xf numFmtId="0" fontId="8" fillId="0" borderId="0" xfId="1" applyFont="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2" fillId="0" borderId="0" xfId="1" applyFont="1" applyAlignment="1" applyProtection="1">
      <alignment horizontal="left" vertical="center" wrapText="1"/>
      <protection locked="0"/>
    </xf>
    <xf numFmtId="176" fontId="2" fillId="0" borderId="0" xfId="0" applyNumberFormat="1" applyFont="1" applyFill="1" applyAlignment="1" applyProtection="1">
      <alignment horizontal="right" vertical="center"/>
    </xf>
    <xf numFmtId="0" fontId="2"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0" applyFont="1" applyFill="1" applyAlignment="1" applyProtection="1">
      <alignment horizontal="left" vertical="center" wrapText="1"/>
      <protection locked="0"/>
    </xf>
    <xf numFmtId="0" fontId="2" fillId="0" borderId="0" xfId="1" applyFont="1" applyAlignment="1">
      <alignment vertical="center" wrapText="1"/>
    </xf>
    <xf numFmtId="177" fontId="2" fillId="4" borderId="0" xfId="0" applyNumberFormat="1" applyFont="1" applyFill="1" applyAlignment="1" applyProtection="1">
      <alignment horizontal="right" vertical="center"/>
    </xf>
    <xf numFmtId="0" fontId="7" fillId="0" borderId="0" xfId="0" applyFont="1" applyAlignment="1" applyProtection="1">
      <alignment horizontal="left" vertical="center" wrapText="1"/>
    </xf>
    <xf numFmtId="0" fontId="10" fillId="0" borderId="0" xfId="0" applyFont="1" applyAlignment="1" applyProtection="1">
      <alignment vertical="center" wrapText="1"/>
      <protection locked="0"/>
    </xf>
    <xf numFmtId="0" fontId="14" fillId="5" borderId="0" xfId="0" applyFont="1" applyFill="1" applyAlignment="1" applyProtection="1">
      <alignment horizontal="left" vertical="center" wrapText="1"/>
    </xf>
    <xf numFmtId="176" fontId="2" fillId="0" borderId="0" xfId="0" applyNumberFormat="1" applyFont="1" applyAlignment="1" applyProtection="1">
      <alignment horizontal="right" vertical="center"/>
      <protection locked="0"/>
    </xf>
    <xf numFmtId="0" fontId="2" fillId="0" borderId="0" xfId="0" applyFont="1" applyAlignment="1" applyProtection="1">
      <alignment horizontal="center" vertical="center" wrapText="1"/>
      <protection locked="0"/>
    </xf>
    <xf numFmtId="177" fontId="2" fillId="0" borderId="0" xfId="0" applyNumberFormat="1" applyFont="1" applyAlignment="1" applyProtection="1">
      <alignment horizontal="right" vertical="center"/>
      <protection locked="0"/>
    </xf>
    <xf numFmtId="0" fontId="6" fillId="4" borderId="0" xfId="0" applyFont="1" applyFill="1" applyAlignment="1" applyProtection="1">
      <alignment horizontal="left" vertical="center"/>
    </xf>
    <xf numFmtId="177" fontId="2" fillId="0" borderId="0" xfId="0" applyNumberFormat="1" applyFont="1" applyAlignment="1" applyProtection="1">
      <alignment horizontal="right" vertical="center"/>
    </xf>
    <xf numFmtId="176" fontId="14" fillId="5" borderId="0" xfId="0" applyNumberFormat="1" applyFont="1" applyFill="1" applyAlignment="1" applyProtection="1">
      <alignment horizontal="right" vertical="center"/>
    </xf>
    <xf numFmtId="177" fontId="6" fillId="4" borderId="5" xfId="0" applyNumberFormat="1" applyFont="1" applyFill="1" applyBorder="1" applyAlignment="1" applyProtection="1">
      <alignment horizontal="right" vertical="center"/>
    </xf>
    <xf numFmtId="0" fontId="8" fillId="0" borderId="0" xfId="1" applyFont="1" applyAlignment="1" applyProtection="1">
      <alignment horizontal="left" vertical="center" wrapText="1"/>
      <protection locked="0"/>
    </xf>
    <xf numFmtId="0" fontId="2" fillId="2" borderId="0" xfId="0" applyFont="1" applyFill="1" applyAlignment="1" applyProtection="1">
      <alignment horizontal="center" vertical="center"/>
      <protection locked="0"/>
    </xf>
    <xf numFmtId="0" fontId="3" fillId="0" borderId="0" xfId="1" applyFont="1" applyAlignment="1">
      <alignment vertical="center" wrapText="1"/>
    </xf>
    <xf numFmtId="177" fontId="6" fillId="4" borderId="0" xfId="0" applyNumberFormat="1" applyFont="1" applyFill="1" applyAlignment="1" applyProtection="1">
      <alignment horizontal="right" vertical="center"/>
    </xf>
  </cellXfs>
  <cellStyles count="2">
    <cellStyle name="一般" xfId="0" builtinId="0" customBuiltin="1"/>
    <cellStyle name="超連結"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eneral.ntunhs.edu.tw/files/14-1003-953,r129-1.php?Lang=zh-tw" TargetMode="External"/><Relationship Id="rId2" Type="http://schemas.openxmlformats.org/officeDocument/2006/relationships/hyperlink" Target="https://general.ntunhs.edu.tw/files/14-1003-953,r129-1.php?Lang=zh-tw" TargetMode="External"/><Relationship Id="rId1" Type="http://schemas.openxmlformats.org/officeDocument/2006/relationships/hyperlink" Target="https://general.ntunhs.edu.tw/files/14-1003-50229,r11-1.php?Lang=zh-tw" TargetMode="External"/><Relationship Id="rId6" Type="http://schemas.openxmlformats.org/officeDocument/2006/relationships/printerSettings" Target="../printerSettings/printerSettings1.bin"/><Relationship Id="rId5" Type="http://schemas.openxmlformats.org/officeDocument/2006/relationships/hyperlink" Target="https://general.ntunhs.edu.tw/files/14-1003-953,r129-1.php?Lang=zh-tw" TargetMode="External"/><Relationship Id="rId4" Type="http://schemas.openxmlformats.org/officeDocument/2006/relationships/hyperlink" Target="https://tpr.moe.edu.tw/newsDetail/4b1141f27a374308017a88f688c7501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tpr.moe.edu.tw/newsDetail/4b1141f27a374308017a88f688c75011" TargetMode="External"/><Relationship Id="rId2" Type="http://schemas.openxmlformats.org/officeDocument/2006/relationships/hyperlink" Target="https://general.ntunhs.edu.tw/files/14-1003-953,r129-1.php?Lang=zh-tw" TargetMode="External"/><Relationship Id="rId1" Type="http://schemas.openxmlformats.org/officeDocument/2006/relationships/hyperlink" Target="https://general.ntunhs.edu.tw/files/14-1003-50229,r11-1.php?Lang=zh-tw" TargetMode="External"/><Relationship Id="rId6" Type="http://schemas.openxmlformats.org/officeDocument/2006/relationships/printerSettings" Target="../printerSettings/printerSettings2.bin"/><Relationship Id="rId5" Type="http://schemas.openxmlformats.org/officeDocument/2006/relationships/hyperlink" Target="https://general.ntunhs.edu.tw/files/14-1003-953,r129-1.php?Lang=zh-tw" TargetMode="External"/><Relationship Id="rId4" Type="http://schemas.openxmlformats.org/officeDocument/2006/relationships/hyperlink" Target="https://general.ntunhs.edu.tw/files/14-1003-953,r129-1.php?Lang=zh-t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abSelected="1" topLeftCell="A22" workbookViewId="0">
      <selection activeCell="E26" sqref="E26"/>
    </sheetView>
  </sheetViews>
  <sheetFormatPr defaultColWidth="8.90625" defaultRowHeight="19.5" x14ac:dyDescent="0.4"/>
  <cols>
    <col min="1" max="1" width="29.08984375" style="16" customWidth="1"/>
    <col min="2" max="2" width="12.54296875" style="29" customWidth="1"/>
    <col min="3" max="3" width="6.7265625" style="30" bestFit="1" customWidth="1"/>
    <col min="4" max="4" width="13.453125" style="31" customWidth="1"/>
    <col min="5" max="5" width="123.08984375" style="10" customWidth="1"/>
    <col min="6" max="6" width="66.6328125" style="10" customWidth="1"/>
    <col min="7" max="7" width="8.90625" style="1" customWidth="1"/>
    <col min="8" max="16384" width="8.90625" style="1"/>
  </cols>
  <sheetData>
    <row r="1" spans="1:6" x14ac:dyDescent="0.4">
      <c r="A1" s="37" t="s">
        <v>65</v>
      </c>
      <c r="B1" s="37"/>
      <c r="C1" s="37"/>
      <c r="D1" s="37"/>
      <c r="E1" s="37"/>
      <c r="F1" s="37"/>
    </row>
    <row r="2" spans="1:6" ht="75" customHeight="1" x14ac:dyDescent="0.4">
      <c r="A2" s="38" t="s">
        <v>0</v>
      </c>
      <c r="B2" s="38"/>
      <c r="C2" s="38"/>
      <c r="D2" s="38"/>
      <c r="E2" s="38"/>
      <c r="F2" s="38"/>
    </row>
    <row r="3" spans="1:6" ht="75" customHeight="1" thickBot="1" x14ac:dyDescent="0.45">
      <c r="A3" s="38"/>
      <c r="B3" s="38"/>
      <c r="C3" s="38"/>
      <c r="D3" s="38"/>
      <c r="E3" s="38"/>
      <c r="F3" s="38"/>
    </row>
    <row r="4" spans="1:6" ht="20" thickBot="1" x14ac:dyDescent="0.45">
      <c r="A4" s="2" t="s">
        <v>1</v>
      </c>
      <c r="B4" s="3" t="s">
        <v>2</v>
      </c>
      <c r="C4" s="4" t="s">
        <v>3</v>
      </c>
      <c r="D4" s="5" t="s">
        <v>4</v>
      </c>
      <c r="E4" s="6" t="s">
        <v>5</v>
      </c>
      <c r="F4" s="7" t="s">
        <v>6</v>
      </c>
    </row>
    <row r="5" spans="1:6" x14ac:dyDescent="0.4">
      <c r="A5" s="8" t="s">
        <v>7</v>
      </c>
      <c r="B5" s="35">
        <f>SUM(D6:D7)</f>
        <v>223824</v>
      </c>
      <c r="C5" s="35"/>
      <c r="D5" s="35"/>
      <c r="E5" s="9"/>
    </row>
    <row r="6" spans="1:6" ht="136.5" x14ac:dyDescent="0.4">
      <c r="A6" s="11" t="s">
        <v>8</v>
      </c>
      <c r="B6" s="12">
        <v>12253</v>
      </c>
      <c r="C6" s="13">
        <v>12</v>
      </c>
      <c r="D6" s="14">
        <f>B6*C6</f>
        <v>147036</v>
      </c>
      <c r="E6" s="11" t="s">
        <v>9</v>
      </c>
      <c r="F6" s="36" t="s">
        <v>10</v>
      </c>
    </row>
    <row r="7" spans="1:6" ht="292.5" x14ac:dyDescent="0.4">
      <c r="A7" s="11" t="s">
        <v>11</v>
      </c>
      <c r="B7" s="12">
        <v>6399</v>
      </c>
      <c r="C7" s="13">
        <v>12</v>
      </c>
      <c r="D7" s="14">
        <f>B7*C7</f>
        <v>76788</v>
      </c>
      <c r="E7" s="11" t="s">
        <v>12</v>
      </c>
      <c r="F7" s="36"/>
    </row>
    <row r="8" spans="1:6" x14ac:dyDescent="0.4">
      <c r="A8" s="8" t="s">
        <v>13</v>
      </c>
      <c r="B8" s="39">
        <f>SUM(D9:D26)</f>
        <v>276176</v>
      </c>
      <c r="C8" s="39"/>
      <c r="D8" s="39"/>
      <c r="E8" s="11"/>
      <c r="F8" s="16"/>
    </row>
    <row r="9" spans="1:6" ht="58.5" x14ac:dyDescent="0.4">
      <c r="A9" s="11" t="s">
        <v>14</v>
      </c>
      <c r="B9" s="12">
        <v>2553</v>
      </c>
      <c r="C9" s="13">
        <v>3</v>
      </c>
      <c r="D9" s="14">
        <f>B9*C9</f>
        <v>7659</v>
      </c>
      <c r="E9" s="11" t="s">
        <v>69</v>
      </c>
      <c r="F9" s="17" t="s">
        <v>15</v>
      </c>
    </row>
    <row r="10" spans="1:6" ht="58.5" x14ac:dyDescent="0.4">
      <c r="A10" s="11" t="s">
        <v>16</v>
      </c>
      <c r="B10" s="12">
        <v>1220</v>
      </c>
      <c r="C10" s="13">
        <v>3</v>
      </c>
      <c r="D10" s="14">
        <f>B10*C10</f>
        <v>3660</v>
      </c>
      <c r="E10" s="11" t="s">
        <v>17</v>
      </c>
      <c r="F10" s="18" t="s">
        <v>18</v>
      </c>
    </row>
    <row r="11" spans="1:6" ht="58.5" x14ac:dyDescent="0.4">
      <c r="A11" s="11" t="s">
        <v>19</v>
      </c>
      <c r="B11" s="12">
        <v>2042</v>
      </c>
      <c r="C11" s="13">
        <v>3</v>
      </c>
      <c r="D11" s="14">
        <f>B11*C11</f>
        <v>6126</v>
      </c>
      <c r="E11" s="11" t="s">
        <v>20</v>
      </c>
      <c r="F11" s="16" t="s">
        <v>21</v>
      </c>
    </row>
    <row r="12" spans="1:6" ht="39" x14ac:dyDescent="0.4">
      <c r="A12" s="11" t="s">
        <v>22</v>
      </c>
      <c r="B12" s="12"/>
      <c r="C12" s="13"/>
      <c r="D12" s="14">
        <f>B12*C12</f>
        <v>0</v>
      </c>
      <c r="E12" s="11" t="s">
        <v>23</v>
      </c>
      <c r="F12" s="16" t="s">
        <v>24</v>
      </c>
    </row>
    <row r="13" spans="1:6" ht="289.5" customHeight="1" x14ac:dyDescent="0.4">
      <c r="A13" s="11" t="s">
        <v>25</v>
      </c>
      <c r="B13" s="12">
        <v>223</v>
      </c>
      <c r="C13" s="13">
        <v>800</v>
      </c>
      <c r="D13" s="14">
        <f>B13*C13</f>
        <v>178400</v>
      </c>
      <c r="E13" s="11" t="s">
        <v>66</v>
      </c>
      <c r="F13" s="19" t="s">
        <v>67</v>
      </c>
    </row>
    <row r="14" spans="1:6" x14ac:dyDescent="0.4">
      <c r="A14" s="11" t="s">
        <v>26</v>
      </c>
      <c r="B14" s="33">
        <v>0</v>
      </c>
      <c r="C14" s="33"/>
      <c r="D14" s="33"/>
      <c r="E14" s="11" t="s">
        <v>27</v>
      </c>
      <c r="F14" s="16"/>
    </row>
    <row r="15" spans="1:6" ht="39" x14ac:dyDescent="0.4">
      <c r="A15" s="11" t="s">
        <v>28</v>
      </c>
      <c r="B15" s="33">
        <v>0</v>
      </c>
      <c r="C15" s="33"/>
      <c r="D15" s="33"/>
      <c r="E15" s="11" t="s">
        <v>27</v>
      </c>
      <c r="F15" s="16"/>
    </row>
    <row r="16" spans="1:6" x14ac:dyDescent="0.4">
      <c r="A16" s="11" t="s">
        <v>29</v>
      </c>
      <c r="B16" s="12">
        <v>5000</v>
      </c>
      <c r="C16" s="13">
        <v>1</v>
      </c>
      <c r="D16" s="14">
        <f t="shared" ref="D16:D26" si="0">B16*C16</f>
        <v>5000</v>
      </c>
      <c r="E16" s="11" t="s">
        <v>30</v>
      </c>
      <c r="F16" s="15"/>
    </row>
    <row r="17" spans="1:6" ht="126" customHeight="1" x14ac:dyDescent="0.4">
      <c r="A17" s="11" t="s">
        <v>31</v>
      </c>
      <c r="B17" s="20">
        <v>2000</v>
      </c>
      <c r="C17" s="21">
        <v>2</v>
      </c>
      <c r="D17" s="14">
        <f t="shared" si="0"/>
        <v>4000</v>
      </c>
      <c r="E17" s="22" t="s">
        <v>32</v>
      </c>
      <c r="F17" s="23" t="s">
        <v>33</v>
      </c>
    </row>
    <row r="18" spans="1:6" ht="58.5" x14ac:dyDescent="0.4">
      <c r="A18" s="11" t="s">
        <v>34</v>
      </c>
      <c r="B18" s="20">
        <v>1490</v>
      </c>
      <c r="C18" s="21">
        <v>6</v>
      </c>
      <c r="D18" s="14">
        <f t="shared" si="0"/>
        <v>8940</v>
      </c>
      <c r="E18" s="11" t="s">
        <v>35</v>
      </c>
      <c r="F18" s="23"/>
    </row>
    <row r="19" spans="1:6" ht="58.5" x14ac:dyDescent="0.4">
      <c r="A19" s="11" t="s">
        <v>70</v>
      </c>
      <c r="B19" s="20">
        <v>100</v>
      </c>
      <c r="C19" s="21">
        <v>100</v>
      </c>
      <c r="D19" s="14">
        <f t="shared" si="0"/>
        <v>10000</v>
      </c>
      <c r="E19" s="22" t="s">
        <v>36</v>
      </c>
      <c r="F19" s="23" t="s">
        <v>37</v>
      </c>
    </row>
    <row r="20" spans="1:6" ht="58.5" x14ac:dyDescent="0.4">
      <c r="A20" s="11" t="s">
        <v>38</v>
      </c>
      <c r="B20" s="12">
        <v>50</v>
      </c>
      <c r="C20" s="13">
        <v>40</v>
      </c>
      <c r="D20" s="14">
        <f t="shared" si="0"/>
        <v>2000</v>
      </c>
      <c r="E20" s="11" t="s">
        <v>39</v>
      </c>
      <c r="F20" s="16" t="s">
        <v>40</v>
      </c>
    </row>
    <row r="21" spans="1:6" ht="39" x14ac:dyDescent="0.4">
      <c r="A21" s="11" t="s">
        <v>41</v>
      </c>
      <c r="B21" s="12">
        <v>10000</v>
      </c>
      <c r="C21" s="13">
        <v>1</v>
      </c>
      <c r="D21" s="14">
        <f t="shared" si="0"/>
        <v>10000</v>
      </c>
      <c r="E21" s="11" t="s">
        <v>30</v>
      </c>
      <c r="F21" s="16" t="s">
        <v>42</v>
      </c>
    </row>
    <row r="22" spans="1:6" ht="78" x14ac:dyDescent="0.4">
      <c r="A22" s="11" t="s">
        <v>43</v>
      </c>
      <c r="B22" s="12">
        <v>10000</v>
      </c>
      <c r="C22" s="13">
        <v>1</v>
      </c>
      <c r="D22" s="14">
        <f t="shared" si="0"/>
        <v>10000</v>
      </c>
      <c r="E22" s="11" t="s">
        <v>30</v>
      </c>
      <c r="F22" s="16" t="s">
        <v>44</v>
      </c>
    </row>
    <row r="23" spans="1:6" ht="43.5" customHeight="1" x14ac:dyDescent="0.4">
      <c r="A23" s="11" t="s">
        <v>45</v>
      </c>
      <c r="B23" s="12">
        <v>15891</v>
      </c>
      <c r="C23" s="13">
        <v>1</v>
      </c>
      <c r="D23" s="14">
        <f t="shared" si="0"/>
        <v>15891</v>
      </c>
      <c r="E23" s="11" t="s">
        <v>71</v>
      </c>
      <c r="F23" s="16"/>
    </row>
    <row r="24" spans="1:6" ht="156" x14ac:dyDescent="0.4">
      <c r="A24" s="11" t="s">
        <v>46</v>
      </c>
      <c r="B24" s="12">
        <v>4500</v>
      </c>
      <c r="C24" s="13">
        <v>1</v>
      </c>
      <c r="D24" s="14">
        <f t="shared" si="0"/>
        <v>4500</v>
      </c>
      <c r="E24" s="11" t="s">
        <v>47</v>
      </c>
      <c r="F24" s="24" t="s">
        <v>48</v>
      </c>
    </row>
    <row r="25" spans="1:6" ht="39" x14ac:dyDescent="0.4">
      <c r="A25" s="11" t="s">
        <v>49</v>
      </c>
      <c r="B25" s="12">
        <v>5000</v>
      </c>
      <c r="C25" s="13">
        <v>1</v>
      </c>
      <c r="D25" s="14">
        <f t="shared" si="0"/>
        <v>5000</v>
      </c>
      <c r="E25" s="11" t="s">
        <v>30</v>
      </c>
      <c r="F25" s="16" t="s">
        <v>50</v>
      </c>
    </row>
    <row r="26" spans="1:6" ht="78" x14ac:dyDescent="0.4">
      <c r="A26" s="11" t="s">
        <v>51</v>
      </c>
      <c r="B26" s="12">
        <v>100</v>
      </c>
      <c r="C26" s="13">
        <v>50</v>
      </c>
      <c r="D26" s="14">
        <f t="shared" si="0"/>
        <v>5000</v>
      </c>
      <c r="E26" s="11" t="s">
        <v>72</v>
      </c>
      <c r="F26" s="16" t="s">
        <v>52</v>
      </c>
    </row>
    <row r="27" spans="1:6" x14ac:dyDescent="0.4">
      <c r="A27" s="8" t="s">
        <v>53</v>
      </c>
      <c r="B27" s="25">
        <f>D28</f>
        <v>0</v>
      </c>
      <c r="C27" s="25"/>
      <c r="D27" s="25"/>
      <c r="E27" s="26"/>
      <c r="F27" s="27"/>
    </row>
    <row r="28" spans="1:6" ht="223.5" customHeight="1" x14ac:dyDescent="0.4">
      <c r="A28" s="11" t="s">
        <v>54</v>
      </c>
      <c r="B28" s="12"/>
      <c r="C28" s="13"/>
      <c r="D28" s="14">
        <f>B28*C28</f>
        <v>0</v>
      </c>
      <c r="E28" s="11" t="s">
        <v>64</v>
      </c>
      <c r="F28" s="16" t="s">
        <v>55</v>
      </c>
    </row>
    <row r="29" spans="1:6" ht="37.9" customHeight="1" x14ac:dyDescent="0.4">
      <c r="A29" s="11"/>
      <c r="B29" s="12"/>
      <c r="C29" s="13"/>
      <c r="D29" s="14"/>
      <c r="E29" s="11"/>
      <c r="F29" s="16"/>
    </row>
    <row r="30" spans="1:6" ht="21.5" x14ac:dyDescent="0.4">
      <c r="A30" s="28" t="s">
        <v>56</v>
      </c>
      <c r="B30" s="34">
        <f>B5+B8+B27</f>
        <v>500000</v>
      </c>
      <c r="C30" s="34"/>
      <c r="D30" s="34"/>
      <c r="E30" s="9" t="s">
        <v>57</v>
      </c>
      <c r="F30" s="10" t="s">
        <v>58</v>
      </c>
    </row>
    <row r="31" spans="1:6" ht="20" thickBot="1" x14ac:dyDescent="0.45"/>
    <row r="32" spans="1:6" ht="20" thickBot="1" x14ac:dyDescent="0.45">
      <c r="A32" s="2" t="s">
        <v>1</v>
      </c>
      <c r="B32" s="3" t="s">
        <v>2</v>
      </c>
      <c r="C32" s="4" t="s">
        <v>3</v>
      </c>
      <c r="D32" s="5" t="s">
        <v>4</v>
      </c>
      <c r="E32" s="6" t="s">
        <v>5</v>
      </c>
      <c r="F32" s="7" t="s">
        <v>6</v>
      </c>
    </row>
    <row r="33" spans="1:6" x14ac:dyDescent="0.4">
      <c r="A33" s="32" t="s">
        <v>59</v>
      </c>
      <c r="B33" s="35">
        <f>SUM(D34:D34)</f>
        <v>142320</v>
      </c>
      <c r="C33" s="35"/>
      <c r="D33" s="35"/>
      <c r="E33" s="9"/>
    </row>
    <row r="34" spans="1:6" ht="292.5" customHeight="1" x14ac:dyDescent="0.4">
      <c r="A34" s="11" t="s">
        <v>63</v>
      </c>
      <c r="B34" s="12">
        <v>11860</v>
      </c>
      <c r="C34" s="13">
        <v>12</v>
      </c>
      <c r="D34" s="14">
        <f>B34*C34</f>
        <v>142320</v>
      </c>
      <c r="E34" s="11" t="s">
        <v>68</v>
      </c>
      <c r="F34" s="36" t="s">
        <v>60</v>
      </c>
    </row>
    <row r="35" spans="1:6" x14ac:dyDescent="0.4">
      <c r="F35" s="36"/>
    </row>
  </sheetData>
  <mergeCells count="10">
    <mergeCell ref="B15:D15"/>
    <mergeCell ref="B30:D30"/>
    <mergeCell ref="B33:D33"/>
    <mergeCell ref="F34:F35"/>
    <mergeCell ref="A1:F1"/>
    <mergeCell ref="A2:F3"/>
    <mergeCell ref="B5:D5"/>
    <mergeCell ref="F6:F7"/>
    <mergeCell ref="B8:D8"/>
    <mergeCell ref="B14:D14"/>
  </mergeCells>
  <phoneticPr fontId="16" type="noConversion"/>
  <hyperlinks>
    <hyperlink ref="A2" r:id="rId1"/>
    <hyperlink ref="F6" r:id="rId2"/>
    <hyperlink ref="F13" r:id="rId3" display="(1)依學務處訂定校內工讀助學金實施要點規定：本校大學部學生，學期間每月工時不得超過80小時。（1、9月：120小時，2、7、8月：依勞基法正常工時）_x000a_(2)113年勞、健保及勞退金對照表請參閱總務處網站_x000a_https://general-ga.ntunhs.edu.tw/var/file/57/1057/img/1538/table-3-in-1.pdf"/>
    <hyperlink ref="F24" r:id="rId4"/>
    <hyperlink ref="F34" r:id="rId5"/>
  </hyperlinks>
  <pageMargins left="0.70000000000000007" right="0.70000000000000007" top="0.75" bottom="0.75" header="0.30000000000000004" footer="0.30000000000000004"/>
  <pageSetup paperSize="9" scale="59" fitToWidth="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B25" workbookViewId="0">
      <selection activeCell="E26" sqref="E26"/>
    </sheetView>
  </sheetViews>
  <sheetFormatPr defaultColWidth="8.90625" defaultRowHeight="19.5" x14ac:dyDescent="0.4"/>
  <cols>
    <col min="1" max="1" width="29.08984375" style="16" customWidth="1"/>
    <col min="2" max="2" width="12.54296875" style="29" customWidth="1"/>
    <col min="3" max="3" width="6.7265625" style="30" bestFit="1" customWidth="1"/>
    <col min="4" max="4" width="13.453125" style="31" customWidth="1"/>
    <col min="5" max="5" width="124.1796875" style="10" customWidth="1"/>
    <col min="6" max="6" width="66.6328125" style="10" customWidth="1"/>
    <col min="7" max="7" width="8.90625" style="1" customWidth="1"/>
    <col min="8" max="16384" width="8.90625" style="1"/>
  </cols>
  <sheetData>
    <row r="1" spans="1:6" x14ac:dyDescent="0.4">
      <c r="A1" s="37" t="s">
        <v>65</v>
      </c>
      <c r="B1" s="37"/>
      <c r="C1" s="37"/>
      <c r="D1" s="37"/>
      <c r="E1" s="37"/>
      <c r="F1" s="37"/>
    </row>
    <row r="2" spans="1:6" ht="75" customHeight="1" x14ac:dyDescent="0.4">
      <c r="A2" s="38" t="s">
        <v>0</v>
      </c>
      <c r="B2" s="38"/>
      <c r="C2" s="38"/>
      <c r="D2" s="38"/>
      <c r="E2" s="38"/>
      <c r="F2" s="38"/>
    </row>
    <row r="3" spans="1:6" ht="75" customHeight="1" thickBot="1" x14ac:dyDescent="0.45">
      <c r="A3" s="38"/>
      <c r="B3" s="38"/>
      <c r="C3" s="38"/>
      <c r="D3" s="38"/>
      <c r="E3" s="38"/>
      <c r="F3" s="38"/>
    </row>
    <row r="4" spans="1:6" ht="20" thickBot="1" x14ac:dyDescent="0.45">
      <c r="A4" s="2" t="s">
        <v>1</v>
      </c>
      <c r="B4" s="3" t="s">
        <v>2</v>
      </c>
      <c r="C4" s="4" t="s">
        <v>3</v>
      </c>
      <c r="D4" s="5" t="s">
        <v>4</v>
      </c>
      <c r="E4" s="6" t="s">
        <v>5</v>
      </c>
      <c r="F4" s="7" t="s">
        <v>6</v>
      </c>
    </row>
    <row r="5" spans="1:6" x14ac:dyDescent="0.4">
      <c r="A5" s="8" t="s">
        <v>7</v>
      </c>
      <c r="B5" s="35">
        <f>SUM(D6:D7)</f>
        <v>0</v>
      </c>
      <c r="C5" s="35"/>
      <c r="D5" s="35"/>
      <c r="E5" s="9"/>
    </row>
    <row r="6" spans="1:6" ht="138.65" customHeight="1" x14ac:dyDescent="0.4">
      <c r="A6" s="11" t="s">
        <v>8</v>
      </c>
      <c r="B6" s="12"/>
      <c r="C6" s="13">
        <v>12</v>
      </c>
      <c r="D6" s="14">
        <f>B6*C6</f>
        <v>0</v>
      </c>
      <c r="E6" s="11" t="s">
        <v>9</v>
      </c>
      <c r="F6" s="36" t="s">
        <v>10</v>
      </c>
    </row>
    <row r="7" spans="1:6" ht="292.5" x14ac:dyDescent="0.4">
      <c r="A7" s="11" t="s">
        <v>11</v>
      </c>
      <c r="B7" s="12"/>
      <c r="C7" s="13">
        <v>12</v>
      </c>
      <c r="D7" s="14">
        <f>B7*C7</f>
        <v>0</v>
      </c>
      <c r="E7" s="11" t="s">
        <v>12</v>
      </c>
      <c r="F7" s="36"/>
    </row>
    <row r="8" spans="1:6" x14ac:dyDescent="0.4">
      <c r="A8" s="8" t="s">
        <v>13</v>
      </c>
      <c r="B8" s="39">
        <f>SUM(D9:D26)</f>
        <v>0</v>
      </c>
      <c r="C8" s="39"/>
      <c r="D8" s="39"/>
      <c r="E8" s="11"/>
      <c r="F8" s="16"/>
    </row>
    <row r="9" spans="1:6" ht="58.5" x14ac:dyDescent="0.4">
      <c r="A9" s="11" t="s">
        <v>14</v>
      </c>
      <c r="B9" s="12"/>
      <c r="C9" s="13"/>
      <c r="D9" s="14">
        <f>B9*C9</f>
        <v>0</v>
      </c>
      <c r="E9" s="11" t="s">
        <v>69</v>
      </c>
      <c r="F9" s="17" t="s">
        <v>15</v>
      </c>
    </row>
    <row r="10" spans="1:6" ht="58.5" x14ac:dyDescent="0.4">
      <c r="A10" s="11" t="s">
        <v>16</v>
      </c>
      <c r="B10" s="12"/>
      <c r="C10" s="13"/>
      <c r="D10" s="14">
        <f>B10*C10</f>
        <v>0</v>
      </c>
      <c r="E10" s="11" t="s">
        <v>17</v>
      </c>
      <c r="F10" s="18" t="s">
        <v>18</v>
      </c>
    </row>
    <row r="11" spans="1:6" ht="58.5" x14ac:dyDescent="0.4">
      <c r="A11" s="11" t="s">
        <v>19</v>
      </c>
      <c r="B11" s="12"/>
      <c r="C11" s="13"/>
      <c r="D11" s="14">
        <f>B11*C11</f>
        <v>0</v>
      </c>
      <c r="E11" s="11" t="s">
        <v>20</v>
      </c>
      <c r="F11" s="16" t="s">
        <v>21</v>
      </c>
    </row>
    <row r="12" spans="1:6" ht="39" x14ac:dyDescent="0.4">
      <c r="A12" s="11" t="s">
        <v>22</v>
      </c>
      <c r="B12" s="12"/>
      <c r="C12" s="13"/>
      <c r="D12" s="14">
        <f>B12*C12</f>
        <v>0</v>
      </c>
      <c r="E12" s="11" t="s">
        <v>23</v>
      </c>
      <c r="F12" s="16" t="s">
        <v>24</v>
      </c>
    </row>
    <row r="13" spans="1:6" ht="289.5" customHeight="1" x14ac:dyDescent="0.4">
      <c r="A13" s="11" t="s">
        <v>25</v>
      </c>
      <c r="B13" s="12"/>
      <c r="C13" s="13"/>
      <c r="D13" s="14">
        <f>B13*C13</f>
        <v>0</v>
      </c>
      <c r="E13" s="11" t="s">
        <v>66</v>
      </c>
      <c r="F13" s="19" t="s">
        <v>67</v>
      </c>
    </row>
    <row r="14" spans="1:6" x14ac:dyDescent="0.4">
      <c r="A14" s="11" t="s">
        <v>26</v>
      </c>
      <c r="B14" s="33">
        <v>0</v>
      </c>
      <c r="C14" s="33"/>
      <c r="D14" s="33"/>
      <c r="E14" s="11" t="s">
        <v>27</v>
      </c>
      <c r="F14" s="16"/>
    </row>
    <row r="15" spans="1:6" ht="39" x14ac:dyDescent="0.4">
      <c r="A15" s="11" t="s">
        <v>28</v>
      </c>
      <c r="B15" s="33">
        <v>0</v>
      </c>
      <c r="C15" s="33"/>
      <c r="D15" s="33"/>
      <c r="E15" s="11" t="s">
        <v>27</v>
      </c>
      <c r="F15" s="16"/>
    </row>
    <row r="16" spans="1:6" x14ac:dyDescent="0.4">
      <c r="A16" s="11" t="s">
        <v>29</v>
      </c>
      <c r="B16" s="12"/>
      <c r="C16" s="13">
        <v>1</v>
      </c>
      <c r="D16" s="14">
        <f t="shared" ref="D16:D26" si="0">B16*C16</f>
        <v>0</v>
      </c>
      <c r="E16" s="11" t="s">
        <v>30</v>
      </c>
      <c r="F16" s="15"/>
    </row>
    <row r="17" spans="1:6" ht="126" customHeight="1" x14ac:dyDescent="0.4">
      <c r="A17" s="11" t="s">
        <v>31</v>
      </c>
      <c r="B17" s="20"/>
      <c r="C17" s="21"/>
      <c r="D17" s="14">
        <f t="shared" si="0"/>
        <v>0</v>
      </c>
      <c r="E17" s="22" t="s">
        <v>32</v>
      </c>
      <c r="F17" s="23" t="s">
        <v>33</v>
      </c>
    </row>
    <row r="18" spans="1:6" ht="58.5" x14ac:dyDescent="0.4">
      <c r="A18" s="11" t="s">
        <v>34</v>
      </c>
      <c r="B18" s="20"/>
      <c r="C18" s="21"/>
      <c r="D18" s="14">
        <f t="shared" si="0"/>
        <v>0</v>
      </c>
      <c r="E18" s="11" t="s">
        <v>35</v>
      </c>
      <c r="F18" s="23"/>
    </row>
    <row r="19" spans="1:6" ht="58.5" x14ac:dyDescent="0.4">
      <c r="A19" s="11" t="s">
        <v>70</v>
      </c>
      <c r="B19" s="20"/>
      <c r="C19" s="21"/>
      <c r="D19" s="14">
        <f t="shared" si="0"/>
        <v>0</v>
      </c>
      <c r="E19" s="22" t="s">
        <v>36</v>
      </c>
      <c r="F19" s="23" t="s">
        <v>37</v>
      </c>
    </row>
    <row r="20" spans="1:6" ht="39" x14ac:dyDescent="0.4">
      <c r="A20" s="11" t="s">
        <v>38</v>
      </c>
      <c r="B20" s="12"/>
      <c r="C20" s="13"/>
      <c r="D20" s="14">
        <f t="shared" si="0"/>
        <v>0</v>
      </c>
      <c r="E20" s="11" t="s">
        <v>61</v>
      </c>
      <c r="F20" s="16" t="s">
        <v>40</v>
      </c>
    </row>
    <row r="21" spans="1:6" ht="39" x14ac:dyDescent="0.4">
      <c r="A21" s="11" t="s">
        <v>41</v>
      </c>
      <c r="B21" s="12"/>
      <c r="C21" s="13"/>
      <c r="D21" s="14">
        <f t="shared" si="0"/>
        <v>0</v>
      </c>
      <c r="E21" s="11" t="s">
        <v>30</v>
      </c>
      <c r="F21" s="16" t="s">
        <v>42</v>
      </c>
    </row>
    <row r="22" spans="1:6" ht="78" x14ac:dyDescent="0.4">
      <c r="A22" s="11" t="s">
        <v>43</v>
      </c>
      <c r="B22" s="12"/>
      <c r="C22" s="13"/>
      <c r="D22" s="14">
        <f t="shared" si="0"/>
        <v>0</v>
      </c>
      <c r="E22" s="11" t="s">
        <v>30</v>
      </c>
      <c r="F22" s="16" t="s">
        <v>44</v>
      </c>
    </row>
    <row r="23" spans="1:6" ht="43.5" customHeight="1" x14ac:dyDescent="0.4">
      <c r="A23" s="11" t="s">
        <v>45</v>
      </c>
      <c r="B23" s="12"/>
      <c r="C23" s="13">
        <v>1</v>
      </c>
      <c r="D23" s="14">
        <f t="shared" si="0"/>
        <v>0</v>
      </c>
      <c r="E23" s="11" t="s">
        <v>71</v>
      </c>
      <c r="F23" s="16"/>
    </row>
    <row r="24" spans="1:6" ht="156" x14ac:dyDescent="0.4">
      <c r="A24" s="11" t="s">
        <v>46</v>
      </c>
      <c r="B24" s="12"/>
      <c r="C24" s="13">
        <v>1</v>
      </c>
      <c r="D24" s="14">
        <f t="shared" si="0"/>
        <v>0</v>
      </c>
      <c r="E24" s="11" t="s">
        <v>62</v>
      </c>
      <c r="F24" s="24" t="s">
        <v>48</v>
      </c>
    </row>
    <row r="25" spans="1:6" ht="39" x14ac:dyDescent="0.4">
      <c r="A25" s="11" t="s">
        <v>49</v>
      </c>
      <c r="B25" s="12"/>
      <c r="C25" s="13"/>
      <c r="D25" s="14">
        <f t="shared" si="0"/>
        <v>0</v>
      </c>
      <c r="E25" s="11" t="s">
        <v>30</v>
      </c>
      <c r="F25" s="16" t="s">
        <v>50</v>
      </c>
    </row>
    <row r="26" spans="1:6" ht="78" x14ac:dyDescent="0.4">
      <c r="A26" s="11" t="s">
        <v>51</v>
      </c>
      <c r="B26" s="12"/>
      <c r="C26" s="13"/>
      <c r="D26" s="14">
        <f t="shared" si="0"/>
        <v>0</v>
      </c>
      <c r="E26" s="11" t="s">
        <v>72</v>
      </c>
      <c r="F26" s="16" t="s">
        <v>52</v>
      </c>
    </row>
    <row r="27" spans="1:6" x14ac:dyDescent="0.4">
      <c r="A27" s="8" t="s">
        <v>53</v>
      </c>
      <c r="B27" s="25">
        <f>D28</f>
        <v>0</v>
      </c>
      <c r="C27" s="25"/>
      <c r="D27" s="25"/>
      <c r="E27" s="26"/>
      <c r="F27" s="27"/>
    </row>
    <row r="28" spans="1:6" ht="223.5" customHeight="1" x14ac:dyDescent="0.4">
      <c r="A28" s="11" t="s">
        <v>54</v>
      </c>
      <c r="B28" s="12"/>
      <c r="C28" s="13"/>
      <c r="D28" s="14">
        <f>B28*C28</f>
        <v>0</v>
      </c>
      <c r="E28" s="11" t="s">
        <v>64</v>
      </c>
      <c r="F28" s="16" t="s">
        <v>55</v>
      </c>
    </row>
    <row r="29" spans="1:6" ht="37.9" customHeight="1" x14ac:dyDescent="0.4">
      <c r="A29" s="11"/>
      <c r="B29" s="12"/>
      <c r="C29" s="13"/>
      <c r="D29" s="14"/>
      <c r="E29" s="11"/>
      <c r="F29" s="16"/>
    </row>
    <row r="30" spans="1:6" ht="21.5" x14ac:dyDescent="0.4">
      <c r="A30" s="28" t="s">
        <v>56</v>
      </c>
      <c r="B30" s="34">
        <f>B5+B8+B27</f>
        <v>0</v>
      </c>
      <c r="C30" s="34"/>
      <c r="D30" s="34"/>
      <c r="E30" s="9" t="s">
        <v>57</v>
      </c>
      <c r="F30" s="10" t="s">
        <v>58</v>
      </c>
    </row>
    <row r="31" spans="1:6" ht="20" thickBot="1" x14ac:dyDescent="0.45"/>
    <row r="32" spans="1:6" ht="20" thickBot="1" x14ac:dyDescent="0.45">
      <c r="A32" s="2" t="s">
        <v>1</v>
      </c>
      <c r="B32" s="3" t="s">
        <v>2</v>
      </c>
      <c r="C32" s="4" t="s">
        <v>3</v>
      </c>
      <c r="D32" s="5" t="s">
        <v>4</v>
      </c>
      <c r="E32" s="6" t="s">
        <v>5</v>
      </c>
      <c r="F32" s="7" t="s">
        <v>6</v>
      </c>
    </row>
    <row r="33" spans="1:6" x14ac:dyDescent="0.4">
      <c r="A33" s="32" t="s">
        <v>59</v>
      </c>
      <c r="B33" s="35">
        <f>SUM(D34:D34)</f>
        <v>0</v>
      </c>
      <c r="C33" s="35"/>
      <c r="D33" s="35"/>
      <c r="E33" s="9"/>
    </row>
    <row r="34" spans="1:6" ht="292.5" customHeight="1" x14ac:dyDescent="0.4">
      <c r="A34" s="11" t="s">
        <v>63</v>
      </c>
      <c r="B34" s="12"/>
      <c r="C34" s="13">
        <v>12</v>
      </c>
      <c r="D34" s="14">
        <f>B34*C34</f>
        <v>0</v>
      </c>
      <c r="E34" s="11" t="s">
        <v>68</v>
      </c>
      <c r="F34" s="36" t="s">
        <v>60</v>
      </c>
    </row>
    <row r="35" spans="1:6" x14ac:dyDescent="0.4">
      <c r="F35" s="36"/>
    </row>
  </sheetData>
  <mergeCells count="10">
    <mergeCell ref="B15:D15"/>
    <mergeCell ref="B30:D30"/>
    <mergeCell ref="B33:D33"/>
    <mergeCell ref="F34:F35"/>
    <mergeCell ref="A1:F1"/>
    <mergeCell ref="A2:F3"/>
    <mergeCell ref="B5:D5"/>
    <mergeCell ref="F6:F7"/>
    <mergeCell ref="B8:D8"/>
    <mergeCell ref="B14:D14"/>
  </mergeCells>
  <phoneticPr fontId="16" type="noConversion"/>
  <hyperlinks>
    <hyperlink ref="A2" r:id="rId1"/>
    <hyperlink ref="F6" r:id="rId2"/>
    <hyperlink ref="F24" r:id="rId3"/>
    <hyperlink ref="F34" r:id="rId4"/>
    <hyperlink ref="F13" r:id="rId5" display="(1)依學務處訂定校內工讀助學金實施要點規定：本校大學部學生，學期間每月工時不得超過80小時。（1、9月：120小時，2、7、8月：依勞基法正常工時）_x000a_(2)113年勞、健保及勞退金對照表請參閱總務處網站_x000a_https://general-ga.ntunhs.edu.tw/var/file/57/1057/img/1538/table-3-in-1.pdf"/>
  </hyperlinks>
  <pageMargins left="0.70000000000000007" right="0.70000000000000007" top="0.75" bottom="0.75" header="0.30000000000000004" footer="0.30000000000000004"/>
  <pageSetup paperSize="9" fitToWidth="0" fitToHeight="0"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經費編列範例</vt:lpstr>
      <vt:lpstr>試算表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紹銓</cp:lastModifiedBy>
  <cp:lastPrinted>2019-10-14T03:12:31Z</cp:lastPrinted>
  <dcterms:created xsi:type="dcterms:W3CDTF">2019-10-04T07:20:21Z</dcterms:created>
  <dcterms:modified xsi:type="dcterms:W3CDTF">2024-11-21T05:10:14Z</dcterms:modified>
</cp:coreProperties>
</file>